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ы 2016-201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<sst xmlns="http://schemas.openxmlformats.org/spreadsheetml/2006/main" count="867" uniqueCount="430">
  <si>
    <t>к Решению МС МО "Купчино"</t>
  </si>
  <si>
    <t>(В тыс. руб.)</t>
  </si>
  <si>
    <t>№</t>
  </si>
  <si>
    <t>НАИМЕНОВАНИЕ СТАТЕЙ</t>
  </si>
  <si>
    <t>КОД</t>
  </si>
  <si>
    <t>Код</t>
  </si>
  <si>
    <t>Код цел</t>
  </si>
  <si>
    <t>КОСГУ</t>
  </si>
  <si>
    <t xml:space="preserve"> Сумма</t>
  </si>
  <si>
    <t>Сумма</t>
  </si>
  <si>
    <t>П.П</t>
  </si>
  <si>
    <t>ГРБС</t>
  </si>
  <si>
    <t>р и п/р</t>
  </si>
  <si>
    <t>статьи</t>
  </si>
  <si>
    <t>в.р.</t>
  </si>
  <si>
    <t>Содержание органов МСУ</t>
  </si>
  <si>
    <t>Муниципальный Совет внутригородского муниципаль-</t>
  </si>
  <si>
    <t>ного образования муниципальный округ Купчино</t>
  </si>
  <si>
    <t>1.</t>
  </si>
  <si>
    <t>Функционирование высшего должностного лица</t>
  </si>
  <si>
    <t>0102</t>
  </si>
  <si>
    <t>субъекта Российской Федерации и муниципально-</t>
  </si>
  <si>
    <t>го образования</t>
  </si>
  <si>
    <t>1.1.</t>
  </si>
  <si>
    <t>Глава муниципального образования</t>
  </si>
  <si>
    <t>002 01 00</t>
  </si>
  <si>
    <t>1.1.1.</t>
  </si>
  <si>
    <t>121</t>
  </si>
  <si>
    <t>1.1.1.1.</t>
  </si>
  <si>
    <t xml:space="preserve">Заработная плата  </t>
  </si>
  <si>
    <t>211</t>
  </si>
  <si>
    <t>1.1.1.2.</t>
  </si>
  <si>
    <t>Начисления  на выплаты по оплате труда</t>
  </si>
  <si>
    <t>213</t>
  </si>
  <si>
    <t>2.</t>
  </si>
  <si>
    <t>Функционирование законодательных (предста-</t>
  </si>
  <si>
    <t>0103</t>
  </si>
  <si>
    <t xml:space="preserve">вительных) органов государственной власти и </t>
  </si>
  <si>
    <t xml:space="preserve">представительных органов муниципальных </t>
  </si>
  <si>
    <t>образований</t>
  </si>
  <si>
    <t>2.2.</t>
  </si>
  <si>
    <t>Депутаты представительного органа муниципального</t>
  </si>
  <si>
    <t>002 03 00</t>
  </si>
  <si>
    <t xml:space="preserve"> образования</t>
  </si>
  <si>
    <t>2.2.1.</t>
  </si>
  <si>
    <t>Депутаты, осуществляющие свою деятельность</t>
  </si>
  <si>
    <t>002 03 01</t>
  </si>
  <si>
    <t>на постоянной основе</t>
  </si>
  <si>
    <t>2.2.1.1.</t>
  </si>
  <si>
    <t xml:space="preserve">Заработная плата </t>
  </si>
  <si>
    <t>2.2.1.3.</t>
  </si>
  <si>
    <t>2.2.2.</t>
  </si>
  <si>
    <t>002 03 02</t>
  </si>
  <si>
    <t>чия на непостоянной основе</t>
  </si>
  <si>
    <t xml:space="preserve">Аппарат представительного органа </t>
  </si>
  <si>
    <t>002.04.00</t>
  </si>
  <si>
    <t>муниципального образования</t>
  </si>
  <si>
    <t>2.1.1.</t>
  </si>
  <si>
    <t>2.1.1.1.</t>
  </si>
  <si>
    <t>2.1.1.2..</t>
  </si>
  <si>
    <t>.2.1.1.3..</t>
  </si>
  <si>
    <t>Транспортные услуги</t>
  </si>
  <si>
    <t>2.1.3.1.</t>
  </si>
  <si>
    <t>Уплата прочих налогов, сборов и иных платежей</t>
  </si>
  <si>
    <t>2.1.3.1.1.</t>
  </si>
  <si>
    <t xml:space="preserve"> Прочие расходы  </t>
  </si>
  <si>
    <t xml:space="preserve">Местная администрация внутригородского </t>
  </si>
  <si>
    <t>муниципального образования Санкт-Петербурга</t>
  </si>
  <si>
    <t>муниципальный округ Купчино</t>
  </si>
  <si>
    <t>3.</t>
  </si>
  <si>
    <t>Функционирование Правительства Российской  Федера-</t>
  </si>
  <si>
    <t>973</t>
  </si>
  <si>
    <t>0104</t>
  </si>
  <si>
    <t>ции,  высших исполнительных органов государствен-</t>
  </si>
  <si>
    <t xml:space="preserve">ной власти субъектов Российской Федерации, мест-  </t>
  </si>
  <si>
    <t>ных администраций</t>
  </si>
  <si>
    <t>3.1.</t>
  </si>
  <si>
    <t>Глава местной администрации</t>
  </si>
  <si>
    <t>002 05 00</t>
  </si>
  <si>
    <t>3.1.1.</t>
  </si>
  <si>
    <t>3.1.1.1.</t>
  </si>
  <si>
    <t>3.1.1.2.</t>
  </si>
  <si>
    <t>3.2.</t>
  </si>
  <si>
    <t>Центральный аппарат</t>
  </si>
  <si>
    <t>002 06 01</t>
  </si>
  <si>
    <t>3.2.1.</t>
  </si>
  <si>
    <t>3.2.1.1.</t>
  </si>
  <si>
    <t>3.2.1.2.</t>
  </si>
  <si>
    <t>3.2.2.</t>
  </si>
  <si>
    <t>3.2.2.1.</t>
  </si>
  <si>
    <t>Услуги связи</t>
  </si>
  <si>
    <t>3.2.2.3.</t>
  </si>
  <si>
    <t>3.2.2.4.</t>
  </si>
  <si>
    <t xml:space="preserve"> Коммунальные услуги</t>
  </si>
  <si>
    <t>3.2.2.5.</t>
  </si>
  <si>
    <t>Работы, услуги по содержанию имущества</t>
  </si>
  <si>
    <t>3.2.2.6.</t>
  </si>
  <si>
    <t>Прочие работы, услуги</t>
  </si>
  <si>
    <t>3.2.4.1.</t>
  </si>
  <si>
    <t>Увеличение стоимости основных средств</t>
  </si>
  <si>
    <t>3.2.4.2.</t>
  </si>
  <si>
    <t>Увеличение стоимости материальных запасов</t>
  </si>
  <si>
    <t>3.2.4.3.1.</t>
  </si>
  <si>
    <t xml:space="preserve">Уплата налога на имущество </t>
  </si>
  <si>
    <t>3.2.4.3.2.</t>
  </si>
  <si>
    <t>3.3.</t>
  </si>
  <si>
    <t xml:space="preserve">Определение должностных лиц, уполномоченных состав  </t>
  </si>
  <si>
    <t xml:space="preserve">лять протоколы об административных правонарушениях, </t>
  </si>
  <si>
    <t xml:space="preserve">и составление протоколов об административных правона- </t>
  </si>
  <si>
    <t>рушениях</t>
  </si>
  <si>
    <t>3.3.1.</t>
  </si>
  <si>
    <t>3.3.1.2.</t>
  </si>
  <si>
    <t>Прочие расходы</t>
  </si>
  <si>
    <t>4.</t>
  </si>
  <si>
    <t>Обеспечение проведения выборов и референдумов</t>
  </si>
  <si>
    <t>0107</t>
  </si>
  <si>
    <t>4.1.</t>
  </si>
  <si>
    <t xml:space="preserve">Проведение выборов в представительные органы </t>
  </si>
  <si>
    <t xml:space="preserve">002 01 01 </t>
  </si>
  <si>
    <t>4.1.1.</t>
  </si>
  <si>
    <t>4.1.1.1.</t>
  </si>
  <si>
    <t>Резервные фонды</t>
  </si>
  <si>
    <t>0111</t>
  </si>
  <si>
    <t xml:space="preserve">Резервный фонд местной администрации  </t>
  </si>
  <si>
    <t>070 01 00</t>
  </si>
  <si>
    <t>870</t>
  </si>
  <si>
    <t>290</t>
  </si>
  <si>
    <t>5.</t>
  </si>
  <si>
    <t>Другие общегосударственные вопросы</t>
  </si>
  <si>
    <t>0113</t>
  </si>
  <si>
    <t>5.1.</t>
  </si>
  <si>
    <t>090 01 00</t>
  </si>
  <si>
    <t>самоуправления, муниципальных предприятий и учреждений</t>
  </si>
  <si>
    <t>5.1.1.</t>
  </si>
  <si>
    <t>244</t>
  </si>
  <si>
    <t>5.1.1.1.</t>
  </si>
  <si>
    <t>226</t>
  </si>
  <si>
    <t>092 01 00</t>
  </si>
  <si>
    <t>5.1.2.1.</t>
  </si>
  <si>
    <t>630</t>
  </si>
  <si>
    <t>Безвозмездные перечисления организациям, за исключени-</t>
  </si>
  <si>
    <t>ем государственных и муниципальных организаций</t>
  </si>
  <si>
    <t>5.1.3.</t>
  </si>
  <si>
    <t>Формирование и размещение муниципального заказа</t>
  </si>
  <si>
    <t>092 02 00</t>
  </si>
  <si>
    <t>5.1.3.1.</t>
  </si>
  <si>
    <t>5.1.3.1.1.</t>
  </si>
  <si>
    <t>5.1.4.</t>
  </si>
  <si>
    <t>Уплата членских взносов на осуществление деятельности</t>
  </si>
  <si>
    <t>092 05 00</t>
  </si>
  <si>
    <t>Совета муниципальных образований Санкт-Петербурга</t>
  </si>
  <si>
    <t>и содержание его органов</t>
  </si>
  <si>
    <t>5.1.4.1.</t>
  </si>
  <si>
    <t>Условно утверждаемые расходы</t>
  </si>
  <si>
    <t>999</t>
  </si>
  <si>
    <t>6.</t>
  </si>
  <si>
    <t>Защита населения и территории от чрезвычайных</t>
  </si>
  <si>
    <t>0309</t>
  </si>
  <si>
    <t>ситуаций природного и техногенного характера,</t>
  </si>
  <si>
    <t>гражданская оборона</t>
  </si>
  <si>
    <t>6.1.</t>
  </si>
  <si>
    <t xml:space="preserve">Проведение подготовки и обучения неработающего </t>
  </si>
  <si>
    <t xml:space="preserve">219 03 00 </t>
  </si>
  <si>
    <t>населения способам защиты и действиям в чрезвы-</t>
  </si>
  <si>
    <t>чайных ситуациях</t>
  </si>
  <si>
    <t>6.1.1.</t>
  </si>
  <si>
    <t>6.1.1.1.</t>
  </si>
  <si>
    <t>6.1.1.2.</t>
  </si>
  <si>
    <t>6.1.1.3.</t>
  </si>
  <si>
    <t>8.</t>
  </si>
  <si>
    <t>БЛАГОУСТРОЙСТВО</t>
  </si>
  <si>
    <t>0503</t>
  </si>
  <si>
    <t>Текущий ремонт придомовых территорий, дворовых тер-</t>
  </si>
  <si>
    <t>600 01 01</t>
  </si>
  <si>
    <t>риторий, включая проезды и въезды, пешеходные</t>
  </si>
  <si>
    <t>дорожки.</t>
  </si>
  <si>
    <t>8.1.1.1.</t>
  </si>
  <si>
    <t>8.1.1.2.</t>
  </si>
  <si>
    <t>600 01 02</t>
  </si>
  <si>
    <t>8.2.1.1</t>
  </si>
  <si>
    <t>600 01 03</t>
  </si>
  <si>
    <t>8.3.2.1.</t>
  </si>
  <si>
    <t>8.3.2.2.</t>
  </si>
  <si>
    <t>8.3.2.3.</t>
  </si>
  <si>
    <t>Установка и содержание малых архитектурных форм,</t>
  </si>
  <si>
    <t>600 01 04</t>
  </si>
  <si>
    <t>уличной мебели и хозяйственно-бытового оборудования</t>
  </si>
  <si>
    <t>необходимого для благоустройства территории</t>
  </si>
  <si>
    <t xml:space="preserve">муниципального образования </t>
  </si>
  <si>
    <t>8.4.1.</t>
  </si>
  <si>
    <t>8.4.1.1.</t>
  </si>
  <si>
    <t>600 02 02</t>
  </si>
  <si>
    <t>8.4.2.</t>
  </si>
  <si>
    <t>8.5.1.</t>
  </si>
  <si>
    <t>8.5.1.1.</t>
  </si>
  <si>
    <t>Уборка территории, водных акваторий, тупиков, проездов</t>
  </si>
  <si>
    <t>600 02 03</t>
  </si>
  <si>
    <t>8.6.1.1.</t>
  </si>
  <si>
    <t>Озеленение  территорий зеленых насаждений внутрикварталь-</t>
  </si>
  <si>
    <t>600 03 01</t>
  </si>
  <si>
    <t>8.5.2.</t>
  </si>
  <si>
    <t>8.5.3.</t>
  </si>
  <si>
    <t>600 03 04</t>
  </si>
  <si>
    <t>8.8.1.1.</t>
  </si>
  <si>
    <t>8.8.1.2.</t>
  </si>
  <si>
    <t>600 04 01</t>
  </si>
  <si>
    <t>8.9.1.1.</t>
  </si>
  <si>
    <t>8.9.1.2.</t>
  </si>
  <si>
    <t>8.9.1.3.</t>
  </si>
  <si>
    <t>Установка дополнительного оборудования</t>
  </si>
  <si>
    <t xml:space="preserve">Обустройство, содержание и уборка территорий  </t>
  </si>
  <si>
    <t>600 04 02</t>
  </si>
  <si>
    <t>спортивных площадок</t>
  </si>
  <si>
    <t>8.10.1.1.</t>
  </si>
  <si>
    <t>8.10.1.2.</t>
  </si>
  <si>
    <t>8.10.1.3.</t>
  </si>
  <si>
    <t xml:space="preserve">Выполнение оформления к праздничным мероприятиям на </t>
  </si>
  <si>
    <t>600 04 03</t>
  </si>
  <si>
    <t>территории муниципального образования</t>
  </si>
  <si>
    <t>8.11.1.1.</t>
  </si>
  <si>
    <t>9.</t>
  </si>
  <si>
    <t>Молодежная политика и оздоровление детей</t>
  </si>
  <si>
    <t>0707</t>
  </si>
  <si>
    <t>9.1.</t>
  </si>
  <si>
    <t>Проведение мероприятий  по военно-патриотическому</t>
  </si>
  <si>
    <t>431 01 00</t>
  </si>
  <si>
    <t xml:space="preserve">воспитанию граждан на территории муниципального </t>
  </si>
  <si>
    <t xml:space="preserve">образования </t>
  </si>
  <si>
    <t>9.1.2.1.</t>
  </si>
  <si>
    <t>Безвозмездные перечисления государственным и муници</t>
  </si>
  <si>
    <t>610</t>
  </si>
  <si>
    <t>пальным организациям</t>
  </si>
  <si>
    <t>9.2.</t>
  </si>
  <si>
    <t>Организация и проведение досуговых мероприятий</t>
  </si>
  <si>
    <t>431 02 00</t>
  </si>
  <si>
    <t xml:space="preserve">для жителей муниципального образования </t>
  </si>
  <si>
    <t>9.2.1.1.</t>
  </si>
  <si>
    <t>9.2.1.2.</t>
  </si>
  <si>
    <t>Прочие услуги</t>
  </si>
  <si>
    <t>9.2.1.3.</t>
  </si>
  <si>
    <t>611</t>
  </si>
  <si>
    <t>9.2.2.1.</t>
  </si>
  <si>
    <t>Целевые программы муниципального образования</t>
  </si>
  <si>
    <t>795 00 00</t>
  </si>
  <si>
    <t>Участие в реализации мер по профилактике дорожно-</t>
  </si>
  <si>
    <t>транспортного травматизма, профилактике правонару-</t>
  </si>
  <si>
    <t>шений и профилактике терроризма и экстремизма (МА)</t>
  </si>
  <si>
    <t>9.3.1.1.1.</t>
  </si>
  <si>
    <t>10.</t>
  </si>
  <si>
    <t xml:space="preserve">Культура </t>
  </si>
  <si>
    <t>0801</t>
  </si>
  <si>
    <t>10.1.</t>
  </si>
  <si>
    <t>440 01 00</t>
  </si>
  <si>
    <t>проведении городских праздничных и иных зрелищных</t>
  </si>
  <si>
    <t>мероприятий</t>
  </si>
  <si>
    <t>10.1.1.</t>
  </si>
  <si>
    <t>10.1.1.1.</t>
  </si>
  <si>
    <t>10.1.1.2.</t>
  </si>
  <si>
    <t>Содержание и обеспечение деятельности муниципально-
го учреждения культуры</t>
  </si>
  <si>
    <t>440 02 00</t>
  </si>
  <si>
    <t>10.2.1.1.1.</t>
  </si>
  <si>
    <t>Социальная политика</t>
  </si>
  <si>
    <t>1000</t>
  </si>
  <si>
    <t>11.1.</t>
  </si>
  <si>
    <t>1003</t>
  </si>
  <si>
    <t>11.1.1.</t>
  </si>
  <si>
    <t xml:space="preserve">Расходы на предоставление доплат к пенсии лицам, замещавшим </t>
  </si>
  <si>
    <t>муниципальные должности и должности муниципальной службы</t>
  </si>
  <si>
    <t>11.1.1.1.</t>
  </si>
  <si>
    <t>11.1.1.1.1.</t>
  </si>
  <si>
    <t xml:space="preserve">Пенсии, пособия, выплачиваемые сектором государственного  </t>
  </si>
  <si>
    <t>управления</t>
  </si>
  <si>
    <t>Охрана семьи и детства</t>
  </si>
  <si>
    <t>1004</t>
  </si>
  <si>
    <t>11.1.2.</t>
  </si>
  <si>
    <t xml:space="preserve">Начисления  на выплаты по оплате труда    </t>
  </si>
  <si>
    <t>11.2.</t>
  </si>
  <si>
    <t>11.2.1.</t>
  </si>
  <si>
    <t>11.2.1.1.</t>
  </si>
  <si>
    <t>Пособия по социальной помощи населению</t>
  </si>
  <si>
    <t>11.3.</t>
  </si>
  <si>
    <t>Вознаграждение, причитающееся приемному родителю</t>
  </si>
  <si>
    <t>520 13 02</t>
  </si>
  <si>
    <t>11.3.1.</t>
  </si>
  <si>
    <t>11.3.1.1.</t>
  </si>
  <si>
    <t>Физическая культура и спорт</t>
  </si>
  <si>
    <t>1100</t>
  </si>
  <si>
    <t>12.1.</t>
  </si>
  <si>
    <t>Другие вопросы в области физической культуры и спорта</t>
  </si>
  <si>
    <t>1105</t>
  </si>
  <si>
    <t>12.1.1.</t>
  </si>
  <si>
    <t>Создание условий для развития на территории муниципально-</t>
  </si>
  <si>
    <t>487 01 00</t>
  </si>
  <si>
    <t>го образования массовой физической культуры и спорта</t>
  </si>
  <si>
    <t>12.1.1.1.</t>
  </si>
  <si>
    <t>12.1.1.1.1.</t>
  </si>
  <si>
    <t>12.1.2.</t>
  </si>
  <si>
    <t>12.1.2.1.</t>
  </si>
  <si>
    <t xml:space="preserve">пальным организациям </t>
  </si>
  <si>
    <t>13.</t>
  </si>
  <si>
    <t>Периодическая печать и издательства</t>
  </si>
  <si>
    <t>1202</t>
  </si>
  <si>
    <t xml:space="preserve"> </t>
  </si>
  <si>
    <t>13.1.</t>
  </si>
  <si>
    <t>Периодические издания, учрежденные представительными</t>
  </si>
  <si>
    <t>457 01 00</t>
  </si>
  <si>
    <t>органами местного самоуправления</t>
  </si>
  <si>
    <t>самоуправления</t>
  </si>
  <si>
    <t>13.1.1.1.</t>
  </si>
  <si>
    <t>ИТОГО</t>
  </si>
  <si>
    <t>Общегосударственные вопросы</t>
  </si>
  <si>
    <t>000</t>
  </si>
  <si>
    <t>Прочая закупка товаров, работ и услуг для обеспечения</t>
  </si>
  <si>
    <t>государственных (муниципальных) нужд</t>
  </si>
  <si>
    <t>002 80  01</t>
  </si>
  <si>
    <t>зеленых насаждений внутриквартального</t>
  </si>
  <si>
    <t xml:space="preserve"> озеленения</t>
  </si>
  <si>
    <t>313</t>
  </si>
  <si>
    <t>002 08 02</t>
  </si>
  <si>
    <t>11.1.1.2.</t>
  </si>
  <si>
    <t>11.1.2.1.</t>
  </si>
  <si>
    <t>11.1.2.2.</t>
  </si>
  <si>
    <t>11.1.2.3.</t>
  </si>
  <si>
    <t>11.1.2.4.</t>
  </si>
  <si>
    <t>11.1.2.5.</t>
  </si>
  <si>
    <t>511 80 03</t>
  </si>
  <si>
    <t xml:space="preserve"> (выполнение работ)</t>
  </si>
  <si>
    <t>13.1.1.</t>
  </si>
  <si>
    <t>100</t>
  </si>
  <si>
    <t>Расходы на выплаты персоналу в целях обеспечения выпол</t>
  </si>
  <si>
    <t>нения функций государственными (муниципальными) органа-</t>
  </si>
  <si>
    <t>нения функций государственными (муниципальными) органа-
ми, казенными учреждениями, органгами управления государственными внебюджетными</t>
  </si>
  <si>
    <t>государственными внебюджетными фондами</t>
  </si>
  <si>
    <t>нения функций государственными (муниципальными) орга-</t>
  </si>
  <si>
    <t>нами  казенными учреждениями, органами управления государственными внебюджетными фондами</t>
  </si>
  <si>
    <t>нами, казенными учреждениями, органами управления</t>
  </si>
  <si>
    <t xml:space="preserve">ми, казенными учреждениями, органами управления </t>
  </si>
  <si>
    <t xml:space="preserve"> государственными внебюджетными фондами</t>
  </si>
  <si>
    <t>Закупка товаров, работ и услуг для государственных</t>
  </si>
  <si>
    <t>(муниципальных) нужд</t>
  </si>
  <si>
    <t>Иные бюджетные ассигнования</t>
  </si>
  <si>
    <t>800</t>
  </si>
  <si>
    <t>200</t>
  </si>
  <si>
    <t>600</t>
  </si>
  <si>
    <t>Установка, содержание и ремонт ограждений газонов</t>
  </si>
  <si>
    <t>Организация дополнительных парковочных мест</t>
  </si>
  <si>
    <t xml:space="preserve">Участие в обеспечение чистоты и порядка на территории </t>
  </si>
  <si>
    <t>Проведение санитарных рубок, а также удаление ава-</t>
  </si>
  <si>
    <t xml:space="preserve">рийных,больных деревьев и кустарников в отношении </t>
  </si>
  <si>
    <t>жание и уборка территорий детских площадок</t>
  </si>
  <si>
    <t>Создание зон отдыха,в том числе обустройство, содер</t>
  </si>
  <si>
    <t>учреждениям и иным некоммерческим организациям</t>
  </si>
  <si>
    <t>Организация и проведение местных и участие в организации и</t>
  </si>
  <si>
    <t>Выполнение функций бюджетными учреждениями</t>
  </si>
  <si>
    <t>Социальное обеспечение и иные выплаты населению</t>
  </si>
  <si>
    <t>300</t>
  </si>
  <si>
    <t>002 80 31</t>
  </si>
  <si>
    <t xml:space="preserve">Расходы на исполнение государственного полномочия </t>
  </si>
  <si>
    <t xml:space="preserve">Санкт-Петербурга по организации и осуществлению </t>
  </si>
  <si>
    <t xml:space="preserve">деятельности по опеке и попечительству </t>
  </si>
  <si>
    <t>за счет субвенций из бюджета Санкт-Петербурга</t>
  </si>
  <si>
    <t>Санкт-Петербурга по выплате денежных средств на</t>
  </si>
  <si>
    <t xml:space="preserve">содержание ребенка в семье опекуна и приемной </t>
  </si>
  <si>
    <t>семье за счет субвенций из бюджета Санкт-Петербурга</t>
  </si>
  <si>
    <t>511 80 32</t>
  </si>
  <si>
    <t xml:space="preserve">511 80 33 </t>
  </si>
  <si>
    <t>7.</t>
  </si>
  <si>
    <t>7.1</t>
  </si>
  <si>
    <t>7.1.1.</t>
  </si>
  <si>
    <t>7.2</t>
  </si>
  <si>
    <t>7.2.1.</t>
  </si>
  <si>
    <t>7.3</t>
  </si>
  <si>
    <t>7.4.</t>
  </si>
  <si>
    <t>7.4.1.</t>
  </si>
  <si>
    <t>7.5.</t>
  </si>
  <si>
    <t>7.5.1.</t>
  </si>
  <si>
    <t>7.6.</t>
  </si>
  <si>
    <t>7.6.1.</t>
  </si>
  <si>
    <t>7.7.1.</t>
  </si>
  <si>
    <t>7.8.</t>
  </si>
  <si>
    <t>7.8.1.</t>
  </si>
  <si>
    <t>7.9.</t>
  </si>
  <si>
    <t>7.9.1.</t>
  </si>
  <si>
    <t>7.10.</t>
  </si>
  <si>
    <t>7.10.1.</t>
  </si>
  <si>
    <t>7.11.</t>
  </si>
  <si>
    <t>7.11.1.</t>
  </si>
  <si>
    <t>8.1.</t>
  </si>
  <si>
    <t>8.2.</t>
  </si>
  <si>
    <t>8.3.</t>
  </si>
  <si>
    <t>8.3.1.</t>
  </si>
  <si>
    <t>8.3.1.1.</t>
  </si>
  <si>
    <t>9.1.1.</t>
  </si>
  <si>
    <t>9.2.1.</t>
  </si>
  <si>
    <t>СРЕДСТВА МАССОВОЙ ИНФОРМАЦИИ</t>
  </si>
  <si>
    <t>1200</t>
  </si>
  <si>
    <t>0800</t>
  </si>
  <si>
    <t>ОБРАЗОВАНИЕ</t>
  </si>
  <si>
    <t>0700</t>
  </si>
  <si>
    <t>0500</t>
  </si>
  <si>
    <t xml:space="preserve">Национальная безопасность и правоохранитель- </t>
  </si>
  <si>
    <t>0300</t>
  </si>
  <si>
    <t>ная деятельность</t>
  </si>
  <si>
    <t>нения функций государственными (муниципальными) органа-
ми, казенными учреждениями, органами управления государственными внебюджетными</t>
  </si>
  <si>
    <t>Компенсация депутатам, осуществляющим свои полномо</t>
  </si>
  <si>
    <t>ЖИЛИЩНО-КОММУНАЛЬНОЕ ХОЗЯЙСТВО</t>
  </si>
  <si>
    <t xml:space="preserve">ного озеленениям </t>
  </si>
  <si>
    <t>Предоставление субсидий бюджетным, автономным</t>
  </si>
  <si>
    <t>КУЛЬТУРА ,КИНЕМАТОГРАФИЯ</t>
  </si>
  <si>
    <t>пального учреждения культуры  (МУК) "Наш дом"</t>
  </si>
  <si>
    <t>Социальное обеспечение населения</t>
  </si>
  <si>
    <r>
      <t xml:space="preserve">Формирование </t>
    </r>
    <r>
      <rPr>
        <b/>
        <sz val="10"/>
        <rFont val="Arial"/>
        <family val="2"/>
      </rPr>
      <t>архивных фондов</t>
    </r>
    <r>
      <rPr>
        <sz val="10"/>
        <rFont val="Arial"/>
        <family val="2"/>
      </rPr>
      <t xml:space="preserve"> органов местного</t>
    </r>
  </si>
  <si>
    <t>Приложение №7</t>
  </si>
  <si>
    <t>2.1.</t>
  </si>
  <si>
    <t>2.1.1.2.</t>
  </si>
  <si>
    <t>2.1.1.3.</t>
  </si>
  <si>
    <t>2.1.1.4.</t>
  </si>
  <si>
    <t>2.2.3.</t>
  </si>
  <si>
    <t>3.2.3.</t>
  </si>
  <si>
    <t>5.1.2.</t>
  </si>
  <si>
    <t>7.3.1.</t>
  </si>
  <si>
    <t>7.7.</t>
  </si>
  <si>
    <t>8.1.1.</t>
  </si>
  <si>
    <t>8.2.1.</t>
  </si>
  <si>
    <t xml:space="preserve">                                          Петраков Д.А.</t>
  </si>
  <si>
    <t>№41 от 16.12.2014.</t>
  </si>
  <si>
    <t xml:space="preserve">Распределение бюджетных ассигнований бюджета </t>
  </si>
  <si>
    <t xml:space="preserve">внутригородского муниципального обраования Санкт-Петербурга </t>
  </si>
  <si>
    <t xml:space="preserve">муниципальный округ "Купчино" по разделам, подразделам, целевым </t>
  </si>
  <si>
    <t>статьям и группам видов расходов бюджета на 2016-2017 г.г.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</si>
</sst>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d/m;@"/>
    <numFmt numFmtId="191" formatCode="0;[Red]0"/>
  </numFmts>
  <fonts count="67">
    <font>
      <sz val="10"/>
      <name val="Arial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7"/>
      <name val="Arial Cyr"/>
      <family val="0"/>
    </font>
    <font>
      <i/>
      <sz val="8"/>
      <name val="Arial Cyr"/>
      <family val="0"/>
    </font>
    <font>
      <i/>
      <sz val="7"/>
      <name val="Arial Cyr"/>
      <family val="0"/>
    </font>
    <font>
      <b/>
      <i/>
      <sz val="10"/>
      <name val="Arial Cyr"/>
      <family val="0"/>
    </font>
    <font>
      <sz val="10"/>
      <color indexed="12"/>
      <name val="Arial Cyr"/>
      <family val="0"/>
    </font>
    <font>
      <b/>
      <i/>
      <sz val="11"/>
      <color indexed="17"/>
      <name val="Arial"/>
      <family val="2"/>
    </font>
    <font>
      <sz val="10"/>
      <color indexed="60"/>
      <name val="Arial Cyr"/>
      <family val="0"/>
    </font>
    <font>
      <i/>
      <sz val="12"/>
      <color indexed="12"/>
      <name val="Times New Roman"/>
      <family val="1"/>
    </font>
    <font>
      <i/>
      <sz val="9"/>
      <name val="Arial Cyr"/>
      <family val="0"/>
    </font>
    <font>
      <b/>
      <sz val="10"/>
      <name val="Arial"/>
      <family val="0"/>
    </font>
    <font>
      <b/>
      <sz val="11"/>
      <name val="Arial"/>
      <family val="2"/>
    </font>
    <font>
      <b/>
      <i/>
      <sz val="11"/>
      <name val="Arial Cyr"/>
      <family val="0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721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Fill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188" fontId="8" fillId="0" borderId="12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9" fontId="9" fillId="0" borderId="2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21" xfId="0" applyFont="1" applyFill="1" applyBorder="1" applyAlignment="1">
      <alignment/>
    </xf>
    <xf numFmtId="49" fontId="9" fillId="0" borderId="22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0" fontId="8" fillId="0" borderId="16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23" xfId="0" applyFont="1" applyFill="1" applyBorder="1" applyAlignment="1">
      <alignment/>
    </xf>
    <xf numFmtId="49" fontId="8" fillId="0" borderId="17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49" fontId="8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188" fontId="8" fillId="0" borderId="23" xfId="0" applyNumberFormat="1" applyFont="1" applyFill="1" applyBorder="1" applyAlignment="1">
      <alignment/>
    </xf>
    <xf numFmtId="49" fontId="8" fillId="0" borderId="14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9" fillId="0" borderId="20" xfId="0" applyFont="1" applyFill="1" applyBorder="1" applyAlignment="1">
      <alignment/>
    </xf>
    <xf numFmtId="49" fontId="9" fillId="0" borderId="10" xfId="0" applyNumberFormat="1" applyFont="1" applyBorder="1" applyAlignment="1">
      <alignment horizontal="center"/>
    </xf>
    <xf numFmtId="188" fontId="9" fillId="0" borderId="12" xfId="0" applyNumberFormat="1" applyFont="1" applyFill="1" applyBorder="1" applyAlignment="1">
      <alignment horizontal="right"/>
    </xf>
    <xf numFmtId="49" fontId="9" fillId="0" borderId="14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89" fontId="9" fillId="0" borderId="12" xfId="0" applyNumberFormat="1" applyFont="1" applyFill="1" applyBorder="1" applyAlignment="1">
      <alignment/>
    </xf>
    <xf numFmtId="0" fontId="8" fillId="0" borderId="22" xfId="0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189" fontId="8" fillId="0" borderId="12" xfId="0" applyNumberFormat="1" applyFont="1" applyFill="1" applyBorder="1" applyAlignment="1">
      <alignment horizontal="right"/>
    </xf>
    <xf numFmtId="3" fontId="8" fillId="0" borderId="14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88" fontId="9" fillId="0" borderId="23" xfId="0" applyNumberFormat="1" applyFont="1" applyFill="1" applyBorder="1" applyAlignment="1">
      <alignment/>
    </xf>
    <xf numFmtId="0" fontId="11" fillId="0" borderId="21" xfId="0" applyFont="1" applyBorder="1" applyAlignment="1">
      <alignment horizontal="center"/>
    </xf>
    <xf numFmtId="188" fontId="9" fillId="0" borderId="12" xfId="0" applyNumberFormat="1" applyFont="1" applyFill="1" applyBorder="1" applyAlignment="1">
      <alignment/>
    </xf>
    <xf numFmtId="49" fontId="8" fillId="0" borderId="12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23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3" fontId="8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/>
    </xf>
    <xf numFmtId="49" fontId="9" fillId="0" borderId="15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88" fontId="8" fillId="0" borderId="16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188" fontId="8" fillId="0" borderId="13" xfId="0" applyNumberFormat="1" applyFont="1" applyBorder="1" applyAlignment="1">
      <alignment/>
    </xf>
    <xf numFmtId="14" fontId="10" fillId="0" borderId="24" xfId="0" applyNumberFormat="1" applyFont="1" applyBorder="1" applyAlignment="1">
      <alignment horizontal="center"/>
    </xf>
    <xf numFmtId="0" fontId="8" fillId="0" borderId="25" xfId="0" applyFont="1" applyFill="1" applyBorder="1" applyAlignment="1">
      <alignment/>
    </xf>
    <xf numFmtId="49" fontId="8" fillId="0" borderId="26" xfId="0" applyNumberFormat="1" applyFont="1" applyBorder="1" applyAlignment="1">
      <alignment horizontal="center"/>
    </xf>
    <xf numFmtId="3" fontId="8" fillId="0" borderId="27" xfId="0" applyNumberFormat="1" applyFont="1" applyBorder="1" applyAlignment="1">
      <alignment horizontal="center"/>
    </xf>
    <xf numFmtId="3" fontId="8" fillId="0" borderId="26" xfId="0" applyNumberFormat="1" applyFont="1" applyBorder="1" applyAlignment="1">
      <alignment horizontal="center"/>
    </xf>
    <xf numFmtId="188" fontId="9" fillId="0" borderId="25" xfId="0" applyNumberFormat="1" applyFont="1" applyFill="1" applyBorder="1" applyAlignment="1">
      <alignment/>
    </xf>
    <xf numFmtId="0" fontId="12" fillId="0" borderId="28" xfId="0" applyFont="1" applyBorder="1" applyAlignment="1">
      <alignment horizontal="center"/>
    </xf>
    <xf numFmtId="188" fontId="8" fillId="0" borderId="13" xfId="0" applyNumberFormat="1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49" fontId="8" fillId="0" borderId="29" xfId="0" applyNumberFormat="1" applyFont="1" applyBorder="1" applyAlignment="1">
      <alignment horizontal="center"/>
    </xf>
    <xf numFmtId="188" fontId="8" fillId="0" borderId="31" xfId="0" applyNumberFormat="1" applyFont="1" applyFill="1" applyBorder="1" applyAlignment="1">
      <alignment/>
    </xf>
    <xf numFmtId="0" fontId="9" fillId="0" borderId="27" xfId="0" applyFont="1" applyFill="1" applyBorder="1" applyAlignment="1">
      <alignment/>
    </xf>
    <xf numFmtId="49" fontId="9" fillId="0" borderId="32" xfId="0" applyNumberFormat="1" applyFont="1" applyBorder="1" applyAlignment="1">
      <alignment horizontal="center"/>
    </xf>
    <xf numFmtId="3" fontId="9" fillId="0" borderId="32" xfId="0" applyNumberFormat="1" applyFont="1" applyBorder="1" applyAlignment="1">
      <alignment horizontal="center"/>
    </xf>
    <xf numFmtId="188" fontId="9" fillId="0" borderId="33" xfId="0" applyNumberFormat="1" applyFont="1" applyFill="1" applyBorder="1" applyAlignment="1">
      <alignment/>
    </xf>
    <xf numFmtId="0" fontId="7" fillId="0" borderId="34" xfId="0" applyFont="1" applyBorder="1" applyAlignment="1">
      <alignment horizontal="center"/>
    </xf>
    <xf numFmtId="188" fontId="8" fillId="0" borderId="20" xfId="0" applyNumberFormat="1" applyFont="1" applyFill="1" applyBorder="1" applyAlignment="1">
      <alignment/>
    </xf>
    <xf numFmtId="0" fontId="7" fillId="0" borderId="35" xfId="0" applyFont="1" applyBorder="1" applyAlignment="1">
      <alignment horizontal="center"/>
    </xf>
    <xf numFmtId="188" fontId="8" fillId="0" borderId="22" xfId="0" applyNumberFormat="1" applyFont="1" applyFill="1" applyBorder="1" applyAlignment="1">
      <alignment/>
    </xf>
    <xf numFmtId="0" fontId="7" fillId="0" borderId="36" xfId="0" applyFont="1" applyBorder="1" applyAlignment="1">
      <alignment horizontal="center"/>
    </xf>
    <xf numFmtId="0" fontId="8" fillId="0" borderId="37" xfId="0" applyFont="1" applyFill="1" applyBorder="1" applyAlignment="1">
      <alignment/>
    </xf>
    <xf numFmtId="49" fontId="8" fillId="0" borderId="37" xfId="0" applyNumberFormat="1" applyFont="1" applyBorder="1" applyAlignment="1">
      <alignment horizontal="center"/>
    </xf>
    <xf numFmtId="3" fontId="8" fillId="0" borderId="37" xfId="0" applyNumberFormat="1" applyFont="1" applyBorder="1" applyAlignment="1">
      <alignment horizontal="center"/>
    </xf>
    <xf numFmtId="188" fontId="8" fillId="0" borderId="38" xfId="0" applyNumberFormat="1" applyFont="1" applyFill="1" applyBorder="1" applyAlignment="1">
      <alignment/>
    </xf>
    <xf numFmtId="0" fontId="10" fillId="0" borderId="39" xfId="0" applyFont="1" applyFill="1" applyBorder="1" applyAlignment="1">
      <alignment horizontal="center"/>
    </xf>
    <xf numFmtId="0" fontId="9" fillId="0" borderId="33" xfId="0" applyFont="1" applyFill="1" applyBorder="1" applyAlignment="1">
      <alignment/>
    </xf>
    <xf numFmtId="3" fontId="9" fillId="0" borderId="40" xfId="0" applyNumberFormat="1" applyFont="1" applyBorder="1" applyAlignment="1">
      <alignment horizontal="center"/>
    </xf>
    <xf numFmtId="188" fontId="9" fillId="0" borderId="33" xfId="0" applyNumberFormat="1" applyFont="1" applyFill="1" applyBorder="1" applyAlignment="1">
      <alignment horizontal="right"/>
    </xf>
    <xf numFmtId="0" fontId="9" fillId="0" borderId="19" xfId="0" applyFont="1" applyFill="1" applyBorder="1" applyAlignment="1">
      <alignment/>
    </xf>
    <xf numFmtId="3" fontId="9" fillId="0" borderId="23" xfId="0" applyNumberFormat="1" applyFont="1" applyBorder="1" applyAlignment="1">
      <alignment horizontal="center"/>
    </xf>
    <xf numFmtId="188" fontId="8" fillId="0" borderId="23" xfId="0" applyNumberFormat="1" applyFont="1" applyFill="1" applyBorder="1" applyAlignment="1">
      <alignment horizontal="right"/>
    </xf>
    <xf numFmtId="49" fontId="8" fillId="0" borderId="17" xfId="0" applyNumberFormat="1" applyFont="1" applyFill="1" applyBorder="1" applyAlignment="1">
      <alignment horizontal="right"/>
    </xf>
    <xf numFmtId="49" fontId="8" fillId="0" borderId="20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center"/>
    </xf>
    <xf numFmtId="0" fontId="8" fillId="0" borderId="38" xfId="0" applyFont="1" applyFill="1" applyBorder="1" applyAlignment="1">
      <alignment/>
    </xf>
    <xf numFmtId="16" fontId="9" fillId="0" borderId="24" xfId="0" applyNumberFormat="1" applyFont="1" applyBorder="1" applyAlignment="1">
      <alignment horizontal="center"/>
    </xf>
    <xf numFmtId="0" fontId="9" fillId="0" borderId="25" xfId="0" applyFont="1" applyFill="1" applyBorder="1" applyAlignment="1">
      <alignment/>
    </xf>
    <xf numFmtId="49" fontId="9" fillId="0" borderId="26" xfId="0" applyNumberFormat="1" applyFont="1" applyFill="1" applyBorder="1" applyAlignment="1">
      <alignment horizontal="right"/>
    </xf>
    <xf numFmtId="49" fontId="9" fillId="0" borderId="27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right"/>
    </xf>
    <xf numFmtId="49" fontId="9" fillId="0" borderId="25" xfId="0" applyNumberFormat="1" applyFont="1" applyBorder="1" applyAlignment="1">
      <alignment horizontal="center"/>
    </xf>
    <xf numFmtId="49" fontId="11" fillId="0" borderId="34" xfId="0" applyNumberFormat="1" applyFont="1" applyBorder="1" applyAlignment="1">
      <alignment horizontal="center"/>
    </xf>
    <xf numFmtId="49" fontId="8" fillId="0" borderId="20" xfId="0" applyNumberFormat="1" applyFont="1" applyFill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16" fontId="13" fillId="0" borderId="28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right"/>
    </xf>
    <xf numFmtId="49" fontId="9" fillId="0" borderId="14" xfId="0" applyNumberFormat="1" applyFont="1" applyBorder="1" applyAlignment="1">
      <alignment horizontal="right"/>
    </xf>
    <xf numFmtId="49" fontId="11" fillId="0" borderId="28" xfId="0" applyNumberFormat="1" applyFont="1" applyBorder="1" applyAlignment="1">
      <alignment horizontal="center"/>
    </xf>
    <xf numFmtId="0" fontId="4" fillId="33" borderId="10" xfId="0" applyFont="1" applyFill="1" applyBorder="1" applyAlignment="1">
      <alignment/>
    </xf>
    <xf numFmtId="49" fontId="11" fillId="0" borderId="35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88" fontId="9" fillId="0" borderId="13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49" fontId="8" fillId="0" borderId="13" xfId="0" applyNumberFormat="1" applyFont="1" applyBorder="1" applyAlignment="1">
      <alignment horizontal="center"/>
    </xf>
    <xf numFmtId="188" fontId="8" fillId="0" borderId="12" xfId="0" applyNumberFormat="1" applyFont="1" applyFill="1" applyBorder="1" applyAlignment="1">
      <alignment horizontal="right"/>
    </xf>
    <xf numFmtId="0" fontId="9" fillId="0" borderId="41" xfId="0" applyFont="1" applyFill="1" applyBorder="1" applyAlignment="1">
      <alignment/>
    </xf>
    <xf numFmtId="49" fontId="10" fillId="0" borderId="24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49" fontId="11" fillId="0" borderId="44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9" fontId="11" fillId="0" borderId="45" xfId="0" applyNumberFormat="1" applyFont="1" applyBorder="1" applyAlignment="1">
      <alignment horizontal="center"/>
    </xf>
    <xf numFmtId="0" fontId="8" fillId="0" borderId="46" xfId="0" applyFont="1" applyFill="1" applyBorder="1" applyAlignment="1">
      <alignment/>
    </xf>
    <xf numFmtId="0" fontId="8" fillId="0" borderId="4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9" fillId="0" borderId="26" xfId="0" applyFont="1" applyFill="1" applyBorder="1" applyAlignment="1">
      <alignment/>
    </xf>
    <xf numFmtId="49" fontId="12" fillId="0" borderId="28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0" fontId="8" fillId="0" borderId="27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49" fontId="8" fillId="0" borderId="27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88" fontId="4" fillId="0" borderId="13" xfId="0" applyNumberFormat="1" applyFont="1" applyFill="1" applyBorder="1" applyAlignment="1">
      <alignment/>
    </xf>
    <xf numFmtId="49" fontId="12" fillId="0" borderId="44" xfId="0" applyNumberFormat="1" applyFont="1" applyBorder="1" applyAlignment="1">
      <alignment horizontal="center"/>
    </xf>
    <xf numFmtId="49" fontId="12" fillId="0" borderId="47" xfId="0" applyNumberFormat="1" applyFont="1" applyBorder="1" applyAlignment="1">
      <alignment horizontal="center"/>
    </xf>
    <xf numFmtId="0" fontId="8" fillId="0" borderId="0" xfId="0" applyFont="1" applyAlignment="1">
      <alignment/>
    </xf>
    <xf numFmtId="188" fontId="9" fillId="0" borderId="27" xfId="0" applyNumberFormat="1" applyFont="1" applyFill="1" applyBorder="1" applyAlignment="1">
      <alignment/>
    </xf>
    <xf numFmtId="0" fontId="8" fillId="0" borderId="3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8" fontId="9" fillId="0" borderId="16" xfId="0" applyNumberFormat="1" applyFont="1" applyFill="1" applyBorder="1" applyAlignment="1">
      <alignment horizontal="right"/>
    </xf>
    <xf numFmtId="0" fontId="8" fillId="0" borderId="13" xfId="0" applyFont="1" applyBorder="1" applyAlignment="1">
      <alignment/>
    </xf>
    <xf numFmtId="188" fontId="8" fillId="0" borderId="23" xfId="0" applyNumberFormat="1" applyFont="1" applyBorder="1" applyAlignment="1">
      <alignment/>
    </xf>
    <xf numFmtId="188" fontId="8" fillId="0" borderId="12" xfId="0" applyNumberFormat="1" applyFont="1" applyBorder="1" applyAlignment="1">
      <alignment/>
    </xf>
    <xf numFmtId="188" fontId="8" fillId="0" borderId="16" xfId="0" applyNumberFormat="1" applyFont="1" applyBorder="1" applyAlignment="1">
      <alignment/>
    </xf>
    <xf numFmtId="188" fontId="8" fillId="0" borderId="20" xfId="0" applyNumberFormat="1" applyFont="1" applyBorder="1" applyAlignment="1">
      <alignment/>
    </xf>
    <xf numFmtId="188" fontId="8" fillId="0" borderId="22" xfId="0" applyNumberFormat="1" applyFont="1" applyBorder="1" applyAlignment="1">
      <alignment/>
    </xf>
    <xf numFmtId="188" fontId="9" fillId="0" borderId="13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8" fillId="0" borderId="17" xfId="0" applyFont="1" applyFill="1" applyBorder="1" applyAlignment="1">
      <alignment horizontal="center"/>
    </xf>
    <xf numFmtId="188" fontId="16" fillId="0" borderId="23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88" fontId="8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88" fontId="17" fillId="0" borderId="13" xfId="0" applyNumberFormat="1" applyFont="1" applyBorder="1" applyAlignment="1">
      <alignment/>
    </xf>
    <xf numFmtId="0" fontId="9" fillId="33" borderId="32" xfId="0" applyFont="1" applyFill="1" applyBorder="1" applyAlignment="1">
      <alignment/>
    </xf>
    <xf numFmtId="188" fontId="9" fillId="0" borderId="33" xfId="0" applyNumberFormat="1" applyFont="1" applyBorder="1" applyAlignment="1">
      <alignment/>
    </xf>
    <xf numFmtId="0" fontId="12" fillId="33" borderId="34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12" fillId="33" borderId="28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21" xfId="0" applyFont="1" applyFill="1" applyBorder="1" applyAlignment="1">
      <alignment/>
    </xf>
    <xf numFmtId="0" fontId="8" fillId="33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16" fontId="10" fillId="33" borderId="24" xfId="0" applyNumberFormat="1" applyFont="1" applyFill="1" applyBorder="1" applyAlignment="1">
      <alignment horizontal="center"/>
    </xf>
    <xf numFmtId="49" fontId="9" fillId="33" borderId="27" xfId="0" applyNumberFormat="1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188" fontId="9" fillId="0" borderId="25" xfId="0" applyNumberFormat="1" applyFont="1" applyBorder="1" applyAlignment="1">
      <alignment/>
    </xf>
    <xf numFmtId="0" fontId="10" fillId="33" borderId="28" xfId="0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8" fontId="18" fillId="0" borderId="0" xfId="0" applyNumberFormat="1" applyFont="1" applyBorder="1" applyAlignment="1">
      <alignment horizontal="right" vertical="top" wrapText="1"/>
    </xf>
    <xf numFmtId="14" fontId="1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9" fillId="33" borderId="22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188" fontId="20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14" fillId="33" borderId="35" xfId="0" applyFont="1" applyFill="1" applyBorder="1" applyAlignment="1">
      <alignment horizontal="center"/>
    </xf>
    <xf numFmtId="188" fontId="9" fillId="0" borderId="16" xfId="0" applyNumberFormat="1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49" fontId="8" fillId="33" borderId="21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188" fontId="9" fillId="0" borderId="23" xfId="0" applyNumberFormat="1" applyFont="1" applyBorder="1" applyAlignment="1">
      <alignment/>
    </xf>
    <xf numFmtId="0" fontId="15" fillId="33" borderId="34" xfId="0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0" fontId="15" fillId="33" borderId="35" xfId="0" applyFont="1" applyFill="1" applyBorder="1" applyAlignment="1">
      <alignment horizontal="center"/>
    </xf>
    <xf numFmtId="49" fontId="8" fillId="33" borderId="22" xfId="0" applyNumberFormat="1" applyFont="1" applyFill="1" applyBorder="1" applyAlignment="1">
      <alignment horizontal="center"/>
    </xf>
    <xf numFmtId="188" fontId="9" fillId="0" borderId="16" xfId="0" applyNumberFormat="1" applyFont="1" applyFill="1" applyBorder="1" applyAlignment="1">
      <alignment/>
    </xf>
    <xf numFmtId="16" fontId="10" fillId="0" borderId="34" xfId="0" applyNumberFormat="1" applyFont="1" applyFill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3" fontId="9" fillId="0" borderId="21" xfId="0" applyNumberFormat="1" applyFont="1" applyBorder="1" applyAlignment="1">
      <alignment horizontal="center"/>
    </xf>
    <xf numFmtId="3" fontId="9" fillId="0" borderId="22" xfId="0" applyNumberFormat="1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14" fontId="1" fillId="0" borderId="34" xfId="0" applyNumberFormat="1" applyFont="1" applyBorder="1" applyAlignment="1">
      <alignment horizontal="center"/>
    </xf>
    <xf numFmtId="14" fontId="10" fillId="0" borderId="34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4" fontId="1" fillId="0" borderId="28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4" fontId="7" fillId="0" borderId="28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9" fillId="0" borderId="39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49" fontId="11" fillId="0" borderId="28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11" fillId="0" borderId="3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188" fontId="0" fillId="0" borderId="48" xfId="0" applyNumberFormat="1" applyBorder="1" applyAlignment="1">
      <alignment/>
    </xf>
    <xf numFmtId="0" fontId="1" fillId="0" borderId="28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3" fontId="8" fillId="0" borderId="46" xfId="0" applyNumberFormat="1" applyFont="1" applyBorder="1" applyAlignment="1">
      <alignment horizontal="center"/>
    </xf>
    <xf numFmtId="49" fontId="11" fillId="0" borderId="49" xfId="0" applyNumberFormat="1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16" fontId="7" fillId="0" borderId="34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right"/>
    </xf>
    <xf numFmtId="0" fontId="8" fillId="0" borderId="43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188" fontId="9" fillId="0" borderId="51" xfId="0" applyNumberFormat="1" applyFont="1" applyBorder="1" applyAlignment="1">
      <alignment horizontal="center"/>
    </xf>
    <xf numFmtId="188" fontId="24" fillId="0" borderId="0" xfId="0" applyNumberFormat="1" applyFont="1" applyAlignment="1">
      <alignment/>
    </xf>
    <xf numFmtId="188" fontId="23" fillId="0" borderId="0" xfId="0" applyNumberFormat="1" applyFont="1" applyAlignment="1">
      <alignment/>
    </xf>
    <xf numFmtId="0" fontId="8" fillId="0" borderId="16" xfId="0" applyFont="1" applyBorder="1" applyAlignment="1">
      <alignment/>
    </xf>
    <xf numFmtId="188" fontId="9" fillId="0" borderId="14" xfId="0" applyNumberFormat="1" applyFont="1" applyBorder="1" applyAlignment="1">
      <alignment/>
    </xf>
    <xf numFmtId="188" fontId="8" fillId="0" borderId="21" xfId="0" applyNumberFormat="1" applyFont="1" applyBorder="1" applyAlignment="1">
      <alignment/>
    </xf>
    <xf numFmtId="188" fontId="8" fillId="0" borderId="14" xfId="0" applyNumberFormat="1" applyFont="1" applyBorder="1" applyAlignment="1">
      <alignment/>
    </xf>
    <xf numFmtId="188" fontId="22" fillId="0" borderId="52" xfId="0" applyNumberFormat="1" applyFont="1" applyBorder="1" applyAlignment="1">
      <alignment horizontal="center"/>
    </xf>
    <xf numFmtId="188" fontId="0" fillId="0" borderId="53" xfId="0" applyNumberFormat="1" applyBorder="1" applyAlignment="1">
      <alignment/>
    </xf>
    <xf numFmtId="188" fontId="8" fillId="0" borderId="10" xfId="0" applyNumberFormat="1" applyFont="1" applyFill="1" applyBorder="1" applyAlignment="1">
      <alignment/>
    </xf>
    <xf numFmtId="188" fontId="4" fillId="0" borderId="14" xfId="0" applyNumberFormat="1" applyFont="1" applyFill="1" applyBorder="1" applyAlignment="1">
      <alignment/>
    </xf>
    <xf numFmtId="188" fontId="9" fillId="0" borderId="41" xfId="0" applyNumberFormat="1" applyFont="1" applyFill="1" applyBorder="1" applyAlignment="1">
      <alignment/>
    </xf>
    <xf numFmtId="188" fontId="8" fillId="0" borderId="21" xfId="0" applyNumberFormat="1" applyFont="1" applyFill="1" applyBorder="1" applyAlignment="1">
      <alignment/>
    </xf>
    <xf numFmtId="188" fontId="8" fillId="0" borderId="14" xfId="0" applyNumberFormat="1" applyFont="1" applyFill="1" applyBorder="1" applyAlignment="1">
      <alignment/>
    </xf>
    <xf numFmtId="188" fontId="8" fillId="0" borderId="37" xfId="0" applyNumberFormat="1" applyFont="1" applyFill="1" applyBorder="1" applyAlignment="1">
      <alignment/>
    </xf>
    <xf numFmtId="188" fontId="8" fillId="0" borderId="19" xfId="0" applyNumberFormat="1" applyFont="1" applyFill="1" applyBorder="1" applyAlignment="1">
      <alignment/>
    </xf>
    <xf numFmtId="0" fontId="8" fillId="0" borderId="12" xfId="0" applyFont="1" applyBorder="1" applyAlignment="1">
      <alignment/>
    </xf>
    <xf numFmtId="49" fontId="8" fillId="33" borderId="19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188" fontId="8" fillId="0" borderId="0" xfId="0" applyNumberFormat="1" applyFont="1" applyFill="1" applyBorder="1" applyAlignment="1">
      <alignment/>
    </xf>
    <xf numFmtId="49" fontId="8" fillId="0" borderId="15" xfId="0" applyNumberFormat="1" applyFont="1" applyBorder="1" applyAlignment="1">
      <alignment horizontal="center"/>
    </xf>
    <xf numFmtId="189" fontId="8" fillId="0" borderId="13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49" fontId="8" fillId="0" borderId="16" xfId="0" applyNumberFormat="1" applyFont="1" applyBorder="1" applyAlignment="1">
      <alignment horizontal="center"/>
    </xf>
    <xf numFmtId="188" fontId="9" fillId="0" borderId="22" xfId="0" applyNumberFormat="1" applyFont="1" applyFill="1" applyBorder="1" applyAlignment="1">
      <alignment/>
    </xf>
    <xf numFmtId="188" fontId="9" fillId="0" borderId="21" xfId="0" applyNumberFormat="1" applyFont="1" applyFill="1" applyBorder="1" applyAlignment="1">
      <alignment/>
    </xf>
    <xf numFmtId="189" fontId="8" fillId="0" borderId="20" xfId="0" applyNumberFormat="1" applyFont="1" applyFill="1" applyBorder="1" applyAlignment="1">
      <alignment horizontal="right"/>
    </xf>
    <xf numFmtId="3" fontId="8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13" fillId="33" borderId="34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49" fontId="11" fillId="33" borderId="35" xfId="0" applyNumberFormat="1" applyFont="1" applyFill="1" applyBorder="1" applyAlignment="1">
      <alignment horizontal="center"/>
    </xf>
    <xf numFmtId="0" fontId="14" fillId="33" borderId="21" xfId="0" applyFont="1" applyFill="1" applyBorder="1" applyAlignment="1">
      <alignment/>
    </xf>
    <xf numFmtId="49" fontId="8" fillId="33" borderId="0" xfId="0" applyNumberFormat="1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right"/>
    </xf>
    <xf numFmtId="49" fontId="8" fillId="0" borderId="13" xfId="0" applyNumberFormat="1" applyFont="1" applyFill="1" applyBorder="1" applyAlignment="1">
      <alignment horizontal="right"/>
    </xf>
    <xf numFmtId="49" fontId="8" fillId="0" borderId="22" xfId="0" applyNumberFormat="1" applyFont="1" applyFill="1" applyBorder="1" applyAlignment="1">
      <alignment horizontal="right"/>
    </xf>
    <xf numFmtId="49" fontId="8" fillId="0" borderId="21" xfId="0" applyNumberFormat="1" applyFont="1" applyBorder="1" applyAlignment="1">
      <alignment horizontal="right"/>
    </xf>
    <xf numFmtId="49" fontId="8" fillId="33" borderId="23" xfId="0" applyNumberFormat="1" applyFont="1" applyFill="1" applyBorder="1" applyAlignment="1">
      <alignment horizontal="center"/>
    </xf>
    <xf numFmtId="0" fontId="8" fillId="33" borderId="30" xfId="0" applyFont="1" applyFill="1" applyBorder="1" applyAlignment="1">
      <alignment/>
    </xf>
    <xf numFmtId="49" fontId="8" fillId="0" borderId="30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88" fontId="9" fillId="0" borderId="54" xfId="0" applyNumberFormat="1" applyFont="1" applyBorder="1" applyAlignment="1">
      <alignment/>
    </xf>
    <xf numFmtId="188" fontId="0" fillId="0" borderId="55" xfId="0" applyNumberFormat="1" applyBorder="1" applyAlignment="1">
      <alignment/>
    </xf>
    <xf numFmtId="188" fontId="0" fillId="0" borderId="56" xfId="0" applyNumberFormat="1" applyBorder="1" applyAlignment="1">
      <alignment/>
    </xf>
    <xf numFmtId="188" fontId="0" fillId="0" borderId="57" xfId="0" applyNumberFormat="1" applyBorder="1" applyAlignment="1">
      <alignment/>
    </xf>
    <xf numFmtId="188" fontId="8" fillId="0" borderId="29" xfId="0" applyNumberFormat="1" applyFont="1" applyFill="1" applyBorder="1" applyAlignment="1">
      <alignment/>
    </xf>
    <xf numFmtId="188" fontId="0" fillId="0" borderId="58" xfId="0" applyNumberFormat="1" applyBorder="1" applyAlignment="1">
      <alignment/>
    </xf>
    <xf numFmtId="188" fontId="9" fillId="0" borderId="20" xfId="0" applyNumberFormat="1" applyFont="1" applyFill="1" applyBorder="1" applyAlignment="1">
      <alignment/>
    </xf>
    <xf numFmtId="188" fontId="9" fillId="0" borderId="59" xfId="0" applyNumberFormat="1" applyFont="1" applyBorder="1" applyAlignment="1">
      <alignment/>
    </xf>
    <xf numFmtId="188" fontId="0" fillId="0" borderId="60" xfId="0" applyNumberFormat="1" applyBorder="1" applyAlignment="1">
      <alignment/>
    </xf>
    <xf numFmtId="188" fontId="0" fillId="0" borderId="61" xfId="0" applyNumberFormat="1" applyBorder="1" applyAlignment="1">
      <alignment/>
    </xf>
    <xf numFmtId="188" fontId="0" fillId="0" borderId="62" xfId="0" applyNumberFormat="1" applyBorder="1" applyAlignment="1">
      <alignment/>
    </xf>
    <xf numFmtId="188" fontId="0" fillId="0" borderId="63" xfId="0" applyNumberFormat="1" applyBorder="1" applyAlignment="1">
      <alignment/>
    </xf>
    <xf numFmtId="49" fontId="9" fillId="0" borderId="42" xfId="0" applyNumberFormat="1" applyFont="1" applyBorder="1" applyAlignment="1">
      <alignment horizontal="center"/>
    </xf>
    <xf numFmtId="188" fontId="9" fillId="0" borderId="64" xfId="0" applyNumberFormat="1" applyFont="1" applyBorder="1" applyAlignment="1">
      <alignment/>
    </xf>
    <xf numFmtId="188" fontId="9" fillId="0" borderId="53" xfId="0" applyNumberFormat="1" applyFont="1" applyBorder="1" applyAlignment="1">
      <alignment/>
    </xf>
    <xf numFmtId="188" fontId="9" fillId="0" borderId="26" xfId="0" applyNumberFormat="1" applyFont="1" applyFill="1" applyBorder="1" applyAlignment="1">
      <alignment/>
    </xf>
    <xf numFmtId="49" fontId="10" fillId="0" borderId="65" xfId="0" applyNumberFormat="1" applyFont="1" applyBorder="1" applyAlignment="1">
      <alignment horizontal="center"/>
    </xf>
    <xf numFmtId="188" fontId="8" fillId="0" borderId="30" xfId="0" applyNumberFormat="1" applyFont="1" applyFill="1" applyBorder="1" applyAlignment="1">
      <alignment/>
    </xf>
    <xf numFmtId="188" fontId="0" fillId="0" borderId="66" xfId="0" applyNumberFormat="1" applyBorder="1" applyAlignment="1">
      <alignment/>
    </xf>
    <xf numFmtId="188" fontId="8" fillId="33" borderId="20" xfId="0" applyNumberFormat="1" applyFont="1" applyFill="1" applyBorder="1" applyAlignment="1">
      <alignment/>
    </xf>
    <xf numFmtId="188" fontId="8" fillId="33" borderId="22" xfId="0" applyNumberFormat="1" applyFont="1" applyFill="1" applyBorder="1" applyAlignment="1">
      <alignment/>
    </xf>
    <xf numFmtId="49" fontId="11" fillId="0" borderId="67" xfId="0" applyNumberFormat="1" applyFont="1" applyBorder="1" applyAlignment="1">
      <alignment horizontal="center"/>
    </xf>
    <xf numFmtId="188" fontId="0" fillId="0" borderId="62" xfId="0" applyNumberFormat="1" applyBorder="1" applyAlignment="1">
      <alignment/>
    </xf>
    <xf numFmtId="0" fontId="8" fillId="33" borderId="13" xfId="0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/>
    </xf>
    <xf numFmtId="49" fontId="8" fillId="33" borderId="22" xfId="0" applyNumberFormat="1" applyFont="1" applyFill="1" applyBorder="1" applyAlignment="1">
      <alignment/>
    </xf>
    <xf numFmtId="0" fontId="8" fillId="33" borderId="15" xfId="0" applyFont="1" applyFill="1" applyBorder="1" applyAlignment="1">
      <alignment horizontal="center"/>
    </xf>
    <xf numFmtId="188" fontId="8" fillId="0" borderId="10" xfId="0" applyNumberFormat="1" applyFont="1" applyBorder="1" applyAlignment="1">
      <alignment/>
    </xf>
    <xf numFmtId="188" fontId="4" fillId="0" borderId="21" xfId="0" applyNumberFormat="1" applyFont="1" applyBorder="1" applyAlignment="1">
      <alignment/>
    </xf>
    <xf numFmtId="188" fontId="4" fillId="0" borderId="10" xfId="0" applyNumberFormat="1" applyFont="1" applyBorder="1" applyAlignment="1">
      <alignment/>
    </xf>
    <xf numFmtId="0" fontId="12" fillId="33" borderId="35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188" fontId="9" fillId="0" borderId="55" xfId="0" applyNumberFormat="1" applyFont="1" applyFill="1" applyBorder="1" applyAlignment="1">
      <alignment horizontal="right"/>
    </xf>
    <xf numFmtId="188" fontId="9" fillId="0" borderId="59" xfId="0" applyNumberFormat="1" applyFont="1" applyBorder="1" applyAlignment="1">
      <alignment/>
    </xf>
    <xf numFmtId="0" fontId="15" fillId="33" borderId="28" xfId="0" applyFont="1" applyFill="1" applyBorder="1" applyAlignment="1">
      <alignment horizontal="center"/>
    </xf>
    <xf numFmtId="0" fontId="15" fillId="33" borderId="47" xfId="0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190" fontId="11" fillId="0" borderId="28" xfId="0" applyNumberFormat="1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12" xfId="0" applyFont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2" fontId="8" fillId="0" borderId="21" xfId="0" applyNumberFormat="1" applyFont="1" applyFill="1" applyBorder="1" applyAlignment="1">
      <alignment/>
    </xf>
    <xf numFmtId="188" fontId="22" fillId="0" borderId="0" xfId="0" applyNumberFormat="1" applyFont="1" applyAlignment="1">
      <alignment/>
    </xf>
    <xf numFmtId="0" fontId="22" fillId="0" borderId="6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30" xfId="0" applyFont="1" applyFill="1" applyBorder="1" applyAlignment="1">
      <alignment/>
    </xf>
    <xf numFmtId="49" fontId="9" fillId="33" borderId="14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188" fontId="9" fillId="0" borderId="57" xfId="0" applyNumberFormat="1" applyFont="1" applyBorder="1" applyAlignment="1">
      <alignment/>
    </xf>
    <xf numFmtId="188" fontId="8" fillId="0" borderId="57" xfId="0" applyNumberFormat="1" applyFont="1" applyBorder="1" applyAlignment="1">
      <alignment/>
    </xf>
    <xf numFmtId="188" fontId="8" fillId="0" borderId="62" xfId="0" applyNumberFormat="1" applyFont="1" applyBorder="1" applyAlignment="1">
      <alignment/>
    </xf>
    <xf numFmtId="188" fontId="9" fillId="0" borderId="56" xfId="0" applyNumberFormat="1" applyFont="1" applyBorder="1" applyAlignment="1">
      <alignment/>
    </xf>
    <xf numFmtId="188" fontId="9" fillId="0" borderId="57" xfId="0" applyNumberFormat="1" applyFont="1" applyBorder="1" applyAlignment="1">
      <alignment/>
    </xf>
    <xf numFmtId="191" fontId="11" fillId="0" borderId="44" xfId="0" applyNumberFormat="1" applyFont="1" applyBorder="1" applyAlignment="1">
      <alignment horizontal="center"/>
    </xf>
    <xf numFmtId="191" fontId="11" fillId="0" borderId="69" xfId="0" applyNumberFormat="1" applyFont="1" applyBorder="1" applyAlignment="1">
      <alignment horizontal="center"/>
    </xf>
    <xf numFmtId="191" fontId="12" fillId="0" borderId="67" xfId="0" applyNumberFormat="1" applyFont="1" applyBorder="1" applyAlignment="1">
      <alignment horizontal="center"/>
    </xf>
    <xf numFmtId="188" fontId="0" fillId="0" borderId="57" xfId="0" applyNumberFormat="1" applyBorder="1" applyAlignment="1">
      <alignment/>
    </xf>
    <xf numFmtId="188" fontId="8" fillId="0" borderId="57" xfId="0" applyNumberFormat="1" applyFont="1" applyBorder="1" applyAlignment="1">
      <alignment/>
    </xf>
    <xf numFmtId="14" fontId="10" fillId="0" borderId="44" xfId="0" applyNumberFormat="1" applyFont="1" applyBorder="1" applyAlignment="1">
      <alignment horizontal="center"/>
    </xf>
    <xf numFmtId="188" fontId="9" fillId="0" borderId="55" xfId="0" applyNumberFormat="1" applyFont="1" applyBorder="1" applyAlignment="1">
      <alignment/>
    </xf>
    <xf numFmtId="188" fontId="0" fillId="0" borderId="56" xfId="0" applyNumberFormat="1" applyBorder="1" applyAlignment="1">
      <alignment/>
    </xf>
    <xf numFmtId="188" fontId="2" fillId="33" borderId="54" xfId="0" applyNumberFormat="1" applyFont="1" applyFill="1" applyBorder="1" applyAlignment="1">
      <alignment/>
    </xf>
    <xf numFmtId="16" fontId="10" fillId="0" borderId="28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wrapText="1"/>
    </xf>
    <xf numFmtId="3" fontId="8" fillId="0" borderId="38" xfId="0" applyNumberFormat="1" applyFont="1" applyBorder="1" applyAlignment="1">
      <alignment horizontal="center"/>
    </xf>
    <xf numFmtId="188" fontId="9" fillId="0" borderId="14" xfId="0" applyNumberFormat="1" applyFont="1" applyFill="1" applyBorder="1" applyAlignment="1">
      <alignment/>
    </xf>
    <xf numFmtId="3" fontId="8" fillId="0" borderId="30" xfId="0" applyNumberFormat="1" applyFont="1" applyBorder="1" applyAlignment="1">
      <alignment horizontal="center"/>
    </xf>
    <xf numFmtId="3" fontId="8" fillId="0" borderId="29" xfId="0" applyNumberFormat="1" applyFont="1" applyBorder="1" applyAlignment="1">
      <alignment horizontal="center"/>
    </xf>
    <xf numFmtId="3" fontId="8" fillId="0" borderId="31" xfId="0" applyNumberFormat="1" applyFont="1" applyBorder="1" applyAlignment="1">
      <alignment horizontal="center"/>
    </xf>
    <xf numFmtId="0" fontId="8" fillId="33" borderId="38" xfId="0" applyFont="1" applyFill="1" applyBorder="1" applyAlignment="1">
      <alignment/>
    </xf>
    <xf numFmtId="49" fontId="8" fillId="33" borderId="37" xfId="0" applyNumberFormat="1" applyFont="1" applyFill="1" applyBorder="1" applyAlignment="1">
      <alignment horizontal="center"/>
    </xf>
    <xf numFmtId="0" fontId="8" fillId="33" borderId="46" xfId="0" applyFont="1" applyFill="1" applyBorder="1" applyAlignment="1">
      <alignment horizontal="center"/>
    </xf>
    <xf numFmtId="188" fontId="8" fillId="0" borderId="38" xfId="0" applyNumberFormat="1" applyFont="1" applyBorder="1" applyAlignment="1">
      <alignment/>
    </xf>
    <xf numFmtId="188" fontId="8" fillId="0" borderId="63" xfId="0" applyNumberFormat="1" applyFont="1" applyBorder="1" applyAlignment="1">
      <alignment/>
    </xf>
    <xf numFmtId="0" fontId="7" fillId="33" borderId="34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188" fontId="9" fillId="0" borderId="17" xfId="0" applyNumberFormat="1" applyFont="1" applyFill="1" applyBorder="1" applyAlignment="1">
      <alignment horizontal="right"/>
    </xf>
    <xf numFmtId="49" fontId="21" fillId="0" borderId="36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9" fillId="0" borderId="44" xfId="0" applyFont="1" applyBorder="1" applyAlignment="1">
      <alignment horizontal="center"/>
    </xf>
    <xf numFmtId="188" fontId="9" fillId="0" borderId="70" xfId="0" applyNumberFormat="1" applyFont="1" applyBorder="1" applyAlignment="1">
      <alignment/>
    </xf>
    <xf numFmtId="188" fontId="0" fillId="0" borderId="60" xfId="0" applyNumberFormat="1" applyBorder="1" applyAlignment="1">
      <alignment/>
    </xf>
    <xf numFmtId="188" fontId="0" fillId="0" borderId="53" xfId="0" applyNumberFormat="1" applyBorder="1" applyAlignment="1">
      <alignment/>
    </xf>
    <xf numFmtId="49" fontId="12" fillId="0" borderId="65" xfId="0" applyNumberFormat="1" applyFont="1" applyBorder="1" applyAlignment="1">
      <alignment horizontal="center"/>
    </xf>
    <xf numFmtId="188" fontId="0" fillId="0" borderId="58" xfId="0" applyNumberFormat="1" applyBorder="1" applyAlignment="1">
      <alignment/>
    </xf>
    <xf numFmtId="0" fontId="14" fillId="0" borderId="2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88" fontId="0" fillId="0" borderId="61" xfId="0" applyNumberFormat="1" applyBorder="1" applyAlignment="1">
      <alignment/>
    </xf>
    <xf numFmtId="0" fontId="11" fillId="0" borderId="67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8" fillId="0" borderId="30" xfId="0" applyFont="1" applyBorder="1" applyAlignment="1">
      <alignment/>
    </xf>
    <xf numFmtId="188" fontId="4" fillId="0" borderId="30" xfId="0" applyNumberFormat="1" applyFont="1" applyFill="1" applyBorder="1" applyAlignment="1">
      <alignment/>
    </xf>
    <xf numFmtId="0" fontId="22" fillId="33" borderId="14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188" fontId="22" fillId="0" borderId="64" xfId="0" applyNumberFormat="1" applyFont="1" applyBorder="1" applyAlignment="1">
      <alignment/>
    </xf>
    <xf numFmtId="49" fontId="9" fillId="33" borderId="17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/>
    </xf>
    <xf numFmtId="0" fontId="22" fillId="33" borderId="27" xfId="0" applyFont="1" applyFill="1" applyBorder="1" applyAlignment="1">
      <alignment/>
    </xf>
    <xf numFmtId="49" fontId="9" fillId="33" borderId="26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14" fontId="15" fillId="33" borderId="47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/>
    </xf>
    <xf numFmtId="188" fontId="4" fillId="0" borderId="14" xfId="0" applyNumberFormat="1" applyFont="1" applyBorder="1" applyAlignment="1">
      <alignment/>
    </xf>
    <xf numFmtId="0" fontId="7" fillId="0" borderId="24" xfId="0" applyFont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0" fontId="10" fillId="33" borderId="44" xfId="0" applyFont="1" applyFill="1" applyBorder="1" applyAlignment="1">
      <alignment horizontal="center"/>
    </xf>
    <xf numFmtId="14" fontId="15" fillId="33" borderId="35" xfId="0" applyNumberFormat="1" applyFont="1" applyFill="1" applyBorder="1" applyAlignment="1">
      <alignment horizontal="center"/>
    </xf>
    <xf numFmtId="14" fontId="15" fillId="33" borderId="34" xfId="0" applyNumberFormat="1" applyFont="1" applyFill="1" applyBorder="1" applyAlignment="1">
      <alignment horizontal="center"/>
    </xf>
    <xf numFmtId="14" fontId="15" fillId="33" borderId="36" xfId="0" applyNumberFormat="1" applyFont="1" applyFill="1" applyBorder="1" applyAlignment="1">
      <alignment horizontal="center"/>
    </xf>
    <xf numFmtId="49" fontId="8" fillId="33" borderId="29" xfId="0" applyNumberFormat="1" applyFont="1" applyFill="1" applyBorder="1" applyAlignment="1">
      <alignment/>
    </xf>
    <xf numFmtId="0" fontId="8" fillId="33" borderId="30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188" fontId="4" fillId="0" borderId="30" xfId="0" applyNumberFormat="1" applyFont="1" applyBorder="1" applyAlignment="1">
      <alignment/>
    </xf>
    <xf numFmtId="188" fontId="22" fillId="0" borderId="59" xfId="0" applyNumberFormat="1" applyFont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3" xfId="0" applyFont="1" applyBorder="1" applyAlignment="1">
      <alignment horizontal="center"/>
    </xf>
    <xf numFmtId="188" fontId="9" fillId="0" borderId="23" xfId="0" applyNumberFormat="1" applyFont="1" applyFill="1" applyBorder="1" applyAlignment="1">
      <alignment horizontal="right"/>
    </xf>
    <xf numFmtId="49" fontId="11" fillId="0" borderId="24" xfId="0" applyNumberFormat="1" applyFont="1" applyBorder="1" applyAlignment="1">
      <alignment horizontal="center"/>
    </xf>
    <xf numFmtId="188" fontId="8" fillId="0" borderId="25" xfId="0" applyNumberFormat="1" applyFont="1" applyFill="1" applyBorder="1" applyAlignment="1">
      <alignment/>
    </xf>
    <xf numFmtId="0" fontId="2" fillId="0" borderId="44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188" fontId="9" fillId="0" borderId="62" xfId="0" applyNumberFormat="1" applyFont="1" applyBorder="1" applyAlignment="1">
      <alignment/>
    </xf>
    <xf numFmtId="0" fontId="14" fillId="0" borderId="71" xfId="0" applyFont="1" applyBorder="1" applyAlignment="1">
      <alignment horizontal="center"/>
    </xf>
    <xf numFmtId="188" fontId="9" fillId="0" borderId="62" xfId="0" applyNumberFormat="1" applyFont="1" applyBorder="1" applyAlignment="1">
      <alignment/>
    </xf>
    <xf numFmtId="0" fontId="8" fillId="0" borderId="31" xfId="0" applyFont="1" applyFill="1" applyBorder="1" applyAlignment="1">
      <alignment/>
    </xf>
    <xf numFmtId="49" fontId="8" fillId="0" borderId="30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188" fontId="8" fillId="0" borderId="29" xfId="0" applyNumberFormat="1" applyFont="1" applyBorder="1" applyAlignment="1">
      <alignment/>
    </xf>
    <xf numFmtId="0" fontId="23" fillId="33" borderId="42" xfId="0" applyFont="1" applyFill="1" applyBorder="1" applyAlignment="1">
      <alignment/>
    </xf>
    <xf numFmtId="188" fontId="22" fillId="0" borderId="59" xfId="0" applyNumberFormat="1" applyFont="1" applyBorder="1" applyAlignment="1">
      <alignment/>
    </xf>
    <xf numFmtId="0" fontId="8" fillId="0" borderId="51" xfId="0" applyFont="1" applyBorder="1" applyAlignment="1">
      <alignment horizontal="center"/>
    </xf>
    <xf numFmtId="188" fontId="8" fillId="0" borderId="51" xfId="0" applyNumberFormat="1" applyFont="1" applyFill="1" applyBorder="1" applyAlignment="1">
      <alignment/>
    </xf>
    <xf numFmtId="188" fontId="0" fillId="0" borderId="52" xfId="0" applyNumberFormat="1" applyBorder="1" applyAlignment="1">
      <alignment/>
    </xf>
    <xf numFmtId="188" fontId="9" fillId="0" borderId="13" xfId="0" applyNumberFormat="1" applyFont="1" applyFill="1" applyBorder="1" applyAlignment="1">
      <alignment horizontal="right"/>
    </xf>
    <xf numFmtId="0" fontId="9" fillId="0" borderId="29" xfId="0" applyFont="1" applyBorder="1" applyAlignment="1">
      <alignment horizontal="center"/>
    </xf>
    <xf numFmtId="0" fontId="25" fillId="33" borderId="41" xfId="0" applyFont="1" applyFill="1" applyBorder="1" applyAlignment="1">
      <alignment/>
    </xf>
    <xf numFmtId="49" fontId="2" fillId="33" borderId="41" xfId="0" applyNumberFormat="1" applyFont="1" applyFill="1" applyBorder="1" applyAlignment="1">
      <alignment horizontal="center"/>
    </xf>
    <xf numFmtId="0" fontId="9" fillId="33" borderId="50" xfId="0" applyFont="1" applyFill="1" applyBorder="1" applyAlignment="1">
      <alignment/>
    </xf>
    <xf numFmtId="49" fontId="9" fillId="0" borderId="50" xfId="0" applyNumberFormat="1" applyFont="1" applyBorder="1" applyAlignment="1">
      <alignment horizontal="center"/>
    </xf>
    <xf numFmtId="188" fontId="9" fillId="0" borderId="10" xfId="0" applyNumberFormat="1" applyFont="1" applyFill="1" applyBorder="1" applyAlignment="1">
      <alignment horizontal="right"/>
    </xf>
    <xf numFmtId="0" fontId="23" fillId="33" borderId="20" xfId="0" applyFont="1" applyFill="1" applyBorder="1" applyAlignment="1">
      <alignment/>
    </xf>
    <xf numFmtId="49" fontId="9" fillId="33" borderId="20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23" fillId="33" borderId="27" xfId="0" applyFont="1" applyFill="1" applyBorder="1" applyAlignment="1">
      <alignment/>
    </xf>
    <xf numFmtId="0" fontId="9" fillId="0" borderId="64" xfId="0" applyFont="1" applyFill="1" applyBorder="1" applyAlignment="1">
      <alignment/>
    </xf>
    <xf numFmtId="0" fontId="9" fillId="0" borderId="53" xfId="0" applyFont="1" applyFill="1" applyBorder="1" applyAlignment="1">
      <alignment/>
    </xf>
    <xf numFmtId="16" fontId="9" fillId="0" borderId="34" xfId="0" applyNumberFormat="1" applyFont="1" applyBorder="1" applyAlignment="1">
      <alignment horizontal="center"/>
    </xf>
    <xf numFmtId="188" fontId="9" fillId="0" borderId="60" xfId="0" applyNumberFormat="1" applyFont="1" applyBorder="1" applyAlignment="1">
      <alignment/>
    </xf>
    <xf numFmtId="16" fontId="1" fillId="0" borderId="28" xfId="0" applyNumberFormat="1" applyFont="1" applyBorder="1" applyAlignment="1">
      <alignment horizontal="center"/>
    </xf>
    <xf numFmtId="188" fontId="4" fillId="0" borderId="53" xfId="0" applyNumberFormat="1" applyFont="1" applyBorder="1" applyAlignment="1">
      <alignment/>
    </xf>
    <xf numFmtId="16" fontId="1" fillId="0" borderId="35" xfId="0" applyNumberFormat="1" applyFont="1" applyBorder="1" applyAlignment="1">
      <alignment horizontal="center"/>
    </xf>
    <xf numFmtId="188" fontId="4" fillId="0" borderId="61" xfId="0" applyNumberFormat="1" applyFont="1" applyBorder="1" applyAlignment="1">
      <alignment/>
    </xf>
    <xf numFmtId="16" fontId="7" fillId="0" borderId="28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9" fontId="9" fillId="0" borderId="41" xfId="0" applyNumberFormat="1" applyFont="1" applyFill="1" applyBorder="1" applyAlignment="1">
      <alignment/>
    </xf>
    <xf numFmtId="0" fontId="9" fillId="0" borderId="7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9" fillId="0" borderId="30" xfId="0" applyFont="1" applyFill="1" applyBorder="1" applyAlignment="1">
      <alignment/>
    </xf>
    <xf numFmtId="0" fontId="9" fillId="0" borderId="73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22" fillId="0" borderId="74" xfId="0" applyFont="1" applyBorder="1" applyAlignment="1">
      <alignment horizontal="center"/>
    </xf>
    <xf numFmtId="0" fontId="23" fillId="0" borderId="51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22" fillId="0" borderId="12" xfId="0" applyFont="1" applyFill="1" applyBorder="1" applyAlignment="1">
      <alignment/>
    </xf>
    <xf numFmtId="49" fontId="10" fillId="0" borderId="75" xfId="0" applyNumberFormat="1" applyFont="1" applyBorder="1" applyAlignment="1">
      <alignment horizontal="center"/>
    </xf>
    <xf numFmtId="49" fontId="10" fillId="0" borderId="47" xfId="0" applyNumberFormat="1" applyFont="1" applyBorder="1" applyAlignment="1">
      <alignment horizontal="center"/>
    </xf>
    <xf numFmtId="49" fontId="8" fillId="0" borderId="73" xfId="0" applyNumberFormat="1" applyFont="1" applyBorder="1" applyAlignment="1">
      <alignment horizontal="center"/>
    </xf>
    <xf numFmtId="188" fontId="9" fillId="0" borderId="66" xfId="0" applyNumberFormat="1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25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wrapText="1"/>
    </xf>
    <xf numFmtId="0" fontId="0" fillId="33" borderId="15" xfId="0" applyFont="1" applyFill="1" applyBorder="1" applyAlignment="1">
      <alignment horizontal="left" wrapText="1"/>
    </xf>
    <xf numFmtId="0" fontId="0" fillId="33" borderId="43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wrapText="1"/>
    </xf>
    <xf numFmtId="0" fontId="0" fillId="33" borderId="13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33" borderId="22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wrapText="1"/>
    </xf>
    <xf numFmtId="0" fontId="0" fillId="33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8" fillId="33" borderId="10" xfId="0" applyFont="1" applyFill="1" applyBorder="1" applyAlignment="1">
      <alignment/>
    </xf>
    <xf numFmtId="0" fontId="0" fillId="33" borderId="76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49" fontId="0" fillId="33" borderId="18" xfId="0" applyNumberFormat="1" applyFont="1" applyFill="1" applyBorder="1" applyAlignment="1">
      <alignment horizontal="left"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33" borderId="7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2" fillId="0" borderId="25" xfId="0" applyFont="1" applyBorder="1" applyAlignment="1">
      <alignment/>
    </xf>
    <xf numFmtId="0" fontId="22" fillId="0" borderId="13" xfId="0" applyFont="1" applyBorder="1" applyAlignment="1">
      <alignment/>
    </xf>
    <xf numFmtId="0" fontId="0" fillId="0" borderId="38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33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2" fillId="0" borderId="2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3" borderId="2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22" fillId="0" borderId="41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2" fillId="0" borderId="22" xfId="0" applyFont="1" applyFill="1" applyBorder="1" applyAlignment="1">
      <alignment/>
    </xf>
    <xf numFmtId="0" fontId="29" fillId="0" borderId="17" xfId="0" applyFont="1" applyFill="1" applyBorder="1" applyAlignment="1">
      <alignment/>
    </xf>
    <xf numFmtId="0" fontId="30" fillId="0" borderId="25" xfId="0" applyFont="1" applyFill="1" applyBorder="1" applyAlignment="1">
      <alignment/>
    </xf>
    <xf numFmtId="0" fontId="29" fillId="0" borderId="37" xfId="0" applyFont="1" applyFill="1" applyBorder="1" applyAlignment="1">
      <alignment/>
    </xf>
    <xf numFmtId="0" fontId="29" fillId="0" borderId="73" xfId="0" applyFont="1" applyFill="1" applyBorder="1" applyAlignment="1">
      <alignment/>
    </xf>
    <xf numFmtId="0" fontId="22" fillId="0" borderId="42" xfId="0" applyFont="1" applyFill="1" applyBorder="1" applyAlignment="1">
      <alignment/>
    </xf>
    <xf numFmtId="0" fontId="29" fillId="0" borderId="18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26" xfId="0" applyFont="1" applyFill="1" applyBorder="1" applyAlignment="1">
      <alignment/>
    </xf>
    <xf numFmtId="0" fontId="22" fillId="0" borderId="75" xfId="0" applyFont="1" applyFill="1" applyBorder="1" applyAlignment="1">
      <alignment/>
    </xf>
    <xf numFmtId="0" fontId="22" fillId="0" borderId="47" xfId="0" applyFont="1" applyFill="1" applyBorder="1" applyAlignment="1">
      <alignment/>
    </xf>
    <xf numFmtId="0" fontId="22" fillId="0" borderId="65" xfId="0" applyFont="1" applyFill="1" applyBorder="1" applyAlignment="1">
      <alignment/>
    </xf>
    <xf numFmtId="0" fontId="28" fillId="33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76" xfId="0" applyFont="1" applyFill="1" applyBorder="1" applyAlignment="1">
      <alignment/>
    </xf>
    <xf numFmtId="0" fontId="22" fillId="33" borderId="27" xfId="0" applyFont="1" applyFill="1" applyBorder="1" applyAlignment="1">
      <alignment vertical="top" wrapText="1"/>
    </xf>
    <xf numFmtId="0" fontId="30" fillId="33" borderId="0" xfId="0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2" fillId="33" borderId="15" xfId="0" applyFont="1" applyFill="1" applyBorder="1" applyAlignment="1">
      <alignment/>
    </xf>
    <xf numFmtId="0" fontId="29" fillId="33" borderId="10" xfId="0" applyFont="1" applyFill="1" applyBorder="1" applyAlignment="1">
      <alignment/>
    </xf>
    <xf numFmtId="0" fontId="29" fillId="33" borderId="21" xfId="0" applyFont="1" applyFill="1" applyBorder="1" applyAlignment="1">
      <alignment/>
    </xf>
    <xf numFmtId="0" fontId="29" fillId="0" borderId="20" xfId="0" applyFont="1" applyFill="1" applyBorder="1" applyAlignment="1">
      <alignment/>
    </xf>
    <xf numFmtId="0" fontId="29" fillId="0" borderId="22" xfId="0" applyFont="1" applyFill="1" applyBorder="1" applyAlignment="1">
      <alignment/>
    </xf>
    <xf numFmtId="0" fontId="22" fillId="33" borderId="11" xfId="0" applyFont="1" applyFill="1" applyBorder="1" applyAlignment="1">
      <alignment/>
    </xf>
    <xf numFmtId="0" fontId="22" fillId="33" borderId="43" xfId="0" applyFont="1" applyFill="1" applyBorder="1" applyAlignment="1">
      <alignment/>
    </xf>
    <xf numFmtId="0" fontId="29" fillId="33" borderId="3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2" fillId="33" borderId="1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8" fillId="33" borderId="20" xfId="0" applyFont="1" applyFill="1" applyBorder="1" applyAlignment="1">
      <alignment/>
    </xf>
    <xf numFmtId="0" fontId="22" fillId="33" borderId="27" xfId="0" applyFont="1" applyFill="1" applyBorder="1" applyAlignment="1">
      <alignment wrapText="1"/>
    </xf>
    <xf numFmtId="0" fontId="23" fillId="0" borderId="32" xfId="0" applyFont="1" applyFill="1" applyBorder="1" applyAlignment="1">
      <alignment/>
    </xf>
    <xf numFmtId="0" fontId="0" fillId="0" borderId="20" xfId="0" applyFont="1" applyBorder="1" applyAlignment="1">
      <alignment/>
    </xf>
    <xf numFmtId="0" fontId="28" fillId="0" borderId="22" xfId="0" applyFont="1" applyFill="1" applyBorder="1" applyAlignment="1">
      <alignment/>
    </xf>
    <xf numFmtId="0" fontId="0" fillId="33" borderId="46" xfId="0" applyFont="1" applyFill="1" applyBorder="1" applyAlignment="1">
      <alignment vertical="top" wrapText="1"/>
    </xf>
    <xf numFmtId="0" fontId="23" fillId="33" borderId="18" xfId="0" applyFont="1" applyFill="1" applyBorder="1" applyAlignment="1">
      <alignment horizontal="left"/>
    </xf>
    <xf numFmtId="0" fontId="22" fillId="33" borderId="15" xfId="0" applyFont="1" applyFill="1" applyBorder="1" applyAlignment="1">
      <alignment horizontal="left"/>
    </xf>
    <xf numFmtId="0" fontId="22" fillId="33" borderId="43" xfId="0" applyFont="1" applyFill="1" applyBorder="1" applyAlignment="1">
      <alignment horizontal="left"/>
    </xf>
    <xf numFmtId="0" fontId="27" fillId="33" borderId="20" xfId="0" applyFont="1" applyFill="1" applyBorder="1" applyAlignment="1">
      <alignment vertical="top" wrapText="1"/>
    </xf>
    <xf numFmtId="0" fontId="0" fillId="0" borderId="19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31" fillId="0" borderId="0" xfId="0" applyFont="1" applyAlignment="1">
      <alignment/>
    </xf>
    <xf numFmtId="0" fontId="1" fillId="0" borderId="0" xfId="0" applyFont="1" applyAlignment="1">
      <alignment horizontal="center"/>
    </xf>
    <xf numFmtId="14" fontId="11" fillId="0" borderId="34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3" fillId="0" borderId="69" xfId="0" applyNumberFormat="1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49" fontId="11" fillId="0" borderId="69" xfId="0" applyNumberFormat="1" applyFont="1" applyBorder="1" applyAlignment="1">
      <alignment horizontal="center"/>
    </xf>
    <xf numFmtId="0" fontId="0" fillId="0" borderId="56" xfId="0" applyBorder="1" applyAlignment="1">
      <alignment/>
    </xf>
    <xf numFmtId="0" fontId="0" fillId="0" borderId="62" xfId="0" applyBorder="1" applyAlignment="1">
      <alignment/>
    </xf>
    <xf numFmtId="0" fontId="9" fillId="0" borderId="57" xfId="0" applyFont="1" applyBorder="1" applyAlignment="1">
      <alignment/>
    </xf>
    <xf numFmtId="16" fontId="8" fillId="0" borderId="28" xfId="0" applyNumberFormat="1" applyFont="1" applyBorder="1" applyAlignment="1">
      <alignment horizontal="center"/>
    </xf>
    <xf numFmtId="0" fontId="0" fillId="0" borderId="57" xfId="0" applyBorder="1" applyAlignment="1">
      <alignment/>
    </xf>
    <xf numFmtId="16" fontId="8" fillId="0" borderId="35" xfId="0" applyNumberFormat="1" applyFont="1" applyBorder="1" applyAlignment="1">
      <alignment horizont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53" xfId="0" applyBorder="1" applyAlignment="1">
      <alignment/>
    </xf>
    <xf numFmtId="0" fontId="9" fillId="0" borderId="56" xfId="0" applyFont="1" applyBorder="1" applyAlignment="1">
      <alignment/>
    </xf>
    <xf numFmtId="0" fontId="10" fillId="0" borderId="28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16" fontId="1" fillId="0" borderId="34" xfId="0" applyNumberFormat="1" applyFont="1" applyBorder="1" applyAlignment="1">
      <alignment horizontal="center"/>
    </xf>
    <xf numFmtId="16" fontId="11" fillId="0" borderId="34" xfId="0" applyNumberFormat="1" applyFont="1" applyBorder="1" applyAlignment="1">
      <alignment horizontal="center"/>
    </xf>
    <xf numFmtId="16" fontId="7" fillId="0" borderId="35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0" fillId="0" borderId="58" xfId="0" applyBorder="1" applyAlignment="1">
      <alignment/>
    </xf>
    <xf numFmtId="188" fontId="9" fillId="0" borderId="53" xfId="0" applyNumberFormat="1" applyFont="1" applyBorder="1" applyAlignment="1">
      <alignment/>
    </xf>
    <xf numFmtId="0" fontId="1" fillId="0" borderId="35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16" fontId="7" fillId="0" borderId="69" xfId="0" applyNumberFormat="1" applyFont="1" applyBorder="1" applyAlignment="1">
      <alignment horizontal="center"/>
    </xf>
    <xf numFmtId="16" fontId="7" fillId="0" borderId="47" xfId="0" applyNumberFormat="1" applyFont="1" applyBorder="1" applyAlignment="1">
      <alignment horizontal="center"/>
    </xf>
    <xf numFmtId="16" fontId="7" fillId="0" borderId="67" xfId="0" applyNumberFormat="1" applyFont="1" applyBorder="1" applyAlignment="1">
      <alignment horizontal="center"/>
    </xf>
    <xf numFmtId="16" fontId="7" fillId="0" borderId="45" xfId="0" applyNumberFormat="1" applyFont="1" applyBorder="1" applyAlignment="1">
      <alignment horizontal="center"/>
    </xf>
    <xf numFmtId="16" fontId="11" fillId="0" borderId="44" xfId="0" applyNumberFormat="1" applyFont="1" applyBorder="1" applyAlignment="1">
      <alignment horizontal="center"/>
    </xf>
    <xf numFmtId="188" fontId="9" fillId="0" borderId="56" xfId="0" applyNumberFormat="1" applyFont="1" applyBorder="1" applyAlignment="1">
      <alignment/>
    </xf>
    <xf numFmtId="0" fontId="0" fillId="0" borderId="57" xfId="0" applyBorder="1" applyAlignment="1">
      <alignment/>
    </xf>
    <xf numFmtId="0" fontId="0" fillId="0" borderId="62" xfId="0" applyBorder="1" applyAlignment="1">
      <alignment/>
    </xf>
    <xf numFmtId="188" fontId="9" fillId="0" borderId="55" xfId="0" applyNumberFormat="1" applyFont="1" applyBorder="1" applyAlignment="1">
      <alignment horizontal="center"/>
    </xf>
    <xf numFmtId="16" fontId="11" fillId="0" borderId="34" xfId="0" applyNumberFormat="1" applyFont="1" applyFill="1" applyBorder="1" applyAlignment="1">
      <alignment horizontal="center"/>
    </xf>
    <xf numFmtId="16" fontId="11" fillId="0" borderId="28" xfId="0" applyNumberFormat="1" applyFont="1" applyFill="1" applyBorder="1" applyAlignment="1">
      <alignment horizontal="center"/>
    </xf>
    <xf numFmtId="16" fontId="11" fillId="0" borderId="35" xfId="0" applyNumberFormat="1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188" fontId="0" fillId="0" borderId="77" xfId="0" applyNumberFormat="1" applyBorder="1" applyAlignment="1">
      <alignment/>
    </xf>
    <xf numFmtId="0" fontId="11" fillId="0" borderId="44" xfId="0" applyFont="1" applyFill="1" applyBorder="1" applyAlignment="1">
      <alignment horizontal="center"/>
    </xf>
    <xf numFmtId="0" fontId="11" fillId="0" borderId="35" xfId="0" applyFont="1" applyBorder="1" applyAlignment="1">
      <alignment horizontal="center"/>
    </xf>
    <xf numFmtId="16" fontId="11" fillId="0" borderId="35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14" fontId="11" fillId="0" borderId="44" xfId="0" applyNumberFormat="1" applyFont="1" applyFill="1" applyBorder="1" applyAlignment="1">
      <alignment horizontal="center"/>
    </xf>
    <xf numFmtId="14" fontId="11" fillId="0" borderId="34" xfId="0" applyNumberFormat="1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188" fontId="0" fillId="0" borderId="78" xfId="0" applyNumberFormat="1" applyBorder="1" applyAlignment="1">
      <alignment/>
    </xf>
    <xf numFmtId="0" fontId="0" fillId="0" borderId="48" xfId="0" applyBorder="1" applyAlignment="1">
      <alignment/>
    </xf>
    <xf numFmtId="188" fontId="9" fillId="0" borderId="54" xfId="0" applyNumberFormat="1" applyFont="1" applyFill="1" applyBorder="1" applyAlignment="1">
      <alignment/>
    </xf>
    <xf numFmtId="188" fontId="0" fillId="0" borderId="55" xfId="0" applyNumberFormat="1" applyFill="1" applyBorder="1" applyAlignment="1">
      <alignment/>
    </xf>
    <xf numFmtId="188" fontId="0" fillId="0" borderId="56" xfId="0" applyNumberFormat="1" applyFill="1" applyBorder="1" applyAlignment="1">
      <alignment/>
    </xf>
    <xf numFmtId="0" fontId="0" fillId="0" borderId="56" xfId="0" applyBorder="1" applyAlignment="1">
      <alignment/>
    </xf>
    <xf numFmtId="16" fontId="11" fillId="0" borderId="69" xfId="0" applyNumberFormat="1" applyFont="1" applyBorder="1" applyAlignment="1">
      <alignment horizontal="center"/>
    </xf>
    <xf numFmtId="0" fontId="11" fillId="0" borderId="28" xfId="0" applyFont="1" applyFill="1" applyBorder="1" applyAlignment="1">
      <alignment/>
    </xf>
    <xf numFmtId="0" fontId="11" fillId="0" borderId="67" xfId="0" applyFont="1" applyFill="1" applyBorder="1" applyAlignment="1">
      <alignment/>
    </xf>
    <xf numFmtId="0" fontId="0" fillId="0" borderId="55" xfId="0" applyBorder="1" applyAlignment="1">
      <alignment/>
    </xf>
    <xf numFmtId="49" fontId="11" fillId="33" borderId="34" xfId="0" applyNumberFormat="1" applyFont="1" applyFill="1" applyBorder="1" applyAlignment="1">
      <alignment horizontal="center"/>
    </xf>
    <xf numFmtId="0" fontId="9" fillId="0" borderId="79" xfId="0" applyFont="1" applyFill="1" applyBorder="1" applyAlignment="1">
      <alignment/>
    </xf>
    <xf numFmtId="0" fontId="9" fillId="0" borderId="28" xfId="0" applyFont="1" applyBorder="1" applyAlignment="1">
      <alignment horizontal="center"/>
    </xf>
    <xf numFmtId="49" fontId="12" fillId="0" borderId="67" xfId="0" applyNumberFormat="1" applyFont="1" applyBorder="1" applyAlignment="1">
      <alignment horizontal="center"/>
    </xf>
    <xf numFmtId="49" fontId="10" fillId="0" borderId="69" xfId="0" applyNumberFormat="1" applyFont="1" applyBorder="1" applyAlignment="1">
      <alignment horizontal="center"/>
    </xf>
    <xf numFmtId="49" fontId="11" fillId="33" borderId="69" xfId="0" applyNumberFormat="1" applyFont="1" applyFill="1" applyBorder="1" applyAlignment="1">
      <alignment horizontal="center"/>
    </xf>
    <xf numFmtId="188" fontId="0" fillId="33" borderId="57" xfId="0" applyNumberFormat="1" applyFill="1" applyBorder="1" applyAlignment="1">
      <alignment/>
    </xf>
    <xf numFmtId="49" fontId="12" fillId="33" borderId="67" xfId="0" applyNumberFormat="1" applyFont="1" applyFill="1" applyBorder="1" applyAlignment="1">
      <alignment horizontal="center"/>
    </xf>
    <xf numFmtId="188" fontId="0" fillId="33" borderId="62" xfId="0" applyNumberFormat="1" applyFill="1" applyBorder="1" applyAlignment="1">
      <alignment/>
    </xf>
    <xf numFmtId="0" fontId="11" fillId="0" borderId="69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1" fillId="0" borderId="67" xfId="0" applyFont="1" applyFill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22" fillId="0" borderId="73" xfId="0" applyFont="1" applyFill="1" applyBorder="1" applyAlignment="1">
      <alignment/>
    </xf>
    <xf numFmtId="49" fontId="9" fillId="0" borderId="30" xfId="0" applyNumberFormat="1" applyFont="1" applyBorder="1" applyAlignment="1">
      <alignment horizontal="center"/>
    </xf>
    <xf numFmtId="188" fontId="9" fillId="0" borderId="30" xfId="0" applyNumberFormat="1" applyFont="1" applyBorder="1" applyAlignment="1">
      <alignment/>
    </xf>
    <xf numFmtId="188" fontId="9" fillId="0" borderId="58" xfId="0" applyNumberFormat="1" applyFont="1" applyBorder="1" applyAlignment="1">
      <alignment/>
    </xf>
    <xf numFmtId="16" fontId="7" fillId="0" borderId="44" xfId="0" applyNumberFormat="1" applyFont="1" applyBorder="1" applyAlignment="1">
      <alignment horizontal="center"/>
    </xf>
    <xf numFmtId="0" fontId="32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88" fontId="8" fillId="0" borderId="25" xfId="0" applyNumberFormat="1" applyFont="1" applyBorder="1" applyAlignment="1">
      <alignment/>
    </xf>
    <xf numFmtId="0" fontId="5" fillId="0" borderId="29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25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3" fillId="0" borderId="29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87;&#1088;%20&#1073;&#1102;&#1076;&#1078;%20&#1072;&#1089;&#1089;&#1080;&#1075;&#1085;&#1086;&#1074;%203%20&#1095;&#1090;&#1077;&#1085;%20%20&#1055;&#1088;&#1080;&#1083;%206,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ред бюдж ассигн 2015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13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6.00390625" style="0" customWidth="1"/>
    <col min="2" max="2" width="53.7109375" style="524" customWidth="1"/>
    <col min="3" max="3" width="3.8515625" style="0" customWidth="1"/>
    <col min="4" max="4" width="5.140625" style="0" customWidth="1"/>
    <col min="5" max="5" width="8.8515625" style="0" customWidth="1"/>
    <col min="6" max="6" width="3.8515625" style="0" customWidth="1"/>
    <col min="7" max="7" width="4.7109375" style="0" hidden="1" customWidth="1"/>
    <col min="8" max="8" width="8.8515625" style="0" customWidth="1"/>
    <col min="9" max="9" width="8.28125" style="0" customWidth="1"/>
    <col min="10" max="10" width="34.28125" style="0" customWidth="1"/>
  </cols>
  <sheetData>
    <row r="1" spans="5:9" ht="15.75">
      <c r="E1" s="707"/>
      <c r="F1" s="707"/>
      <c r="G1" s="707"/>
      <c r="H1" s="707"/>
      <c r="I1" s="707"/>
    </row>
    <row r="3" spans="2:9" ht="18">
      <c r="B3" s="523"/>
      <c r="D3" s="630"/>
      <c r="E3" s="708" t="s">
        <v>412</v>
      </c>
      <c r="F3" s="708"/>
      <c r="G3" s="708"/>
      <c r="H3" s="708"/>
      <c r="I3" s="708"/>
    </row>
    <row r="4" spans="4:9" ht="14.25">
      <c r="D4" s="630"/>
      <c r="E4" s="708" t="s">
        <v>0</v>
      </c>
      <c r="F4" s="708"/>
      <c r="G4" s="708"/>
      <c r="H4" s="708"/>
      <c r="I4" s="708"/>
    </row>
    <row r="5" spans="4:9" ht="14.25">
      <c r="D5" s="709" t="s">
        <v>425</v>
      </c>
      <c r="E5" s="710"/>
      <c r="F5" s="710"/>
      <c r="G5" s="710"/>
      <c r="H5" s="710"/>
      <c r="I5" s="710"/>
    </row>
    <row r="6" spans="2:8" ht="15">
      <c r="B6" s="525"/>
      <c r="D6" s="712"/>
      <c r="E6" s="713"/>
      <c r="F6" s="713"/>
      <c r="G6" s="713"/>
      <c r="H6" s="713"/>
    </row>
    <row r="7" spans="1:9" ht="18" customHeight="1">
      <c r="A7" s="718" t="s">
        <v>426</v>
      </c>
      <c r="B7" s="718"/>
      <c r="C7" s="718"/>
      <c r="D7" s="718"/>
      <c r="E7" s="718"/>
      <c r="F7" s="718"/>
      <c r="G7" s="718"/>
      <c r="H7" s="718"/>
      <c r="I7" s="718"/>
    </row>
    <row r="8" spans="1:9" ht="16.5" customHeight="1">
      <c r="A8" s="716"/>
      <c r="B8" s="719" t="s">
        <v>427</v>
      </c>
      <c r="C8" s="719"/>
      <c r="D8" s="719"/>
      <c r="E8" s="719"/>
      <c r="F8" s="719"/>
      <c r="G8" s="719"/>
      <c r="H8" s="719"/>
      <c r="I8" s="719"/>
    </row>
    <row r="9" spans="1:9" ht="16.5" customHeight="1">
      <c r="A9" s="717"/>
      <c r="B9" s="719" t="s">
        <v>428</v>
      </c>
      <c r="C9" s="719"/>
      <c r="D9" s="719"/>
      <c r="E9" s="719"/>
      <c r="F9" s="719"/>
      <c r="G9" s="719"/>
      <c r="H9" s="719"/>
      <c r="I9" s="719"/>
    </row>
    <row r="10" spans="1:9" ht="21" customHeight="1">
      <c r="A10" s="717"/>
      <c r="B10" s="719" t="s">
        <v>429</v>
      </c>
      <c r="C10" s="719"/>
      <c r="D10" s="719"/>
      <c r="E10" s="719"/>
      <c r="F10" s="719"/>
      <c r="G10" s="719"/>
      <c r="H10" s="719"/>
      <c r="I10" s="719"/>
    </row>
    <row r="11" spans="1:8" ht="13.5" customHeight="1" thickBot="1">
      <c r="A11" s="1"/>
      <c r="B11" s="715"/>
      <c r="C11" s="715"/>
      <c r="D11" s="715"/>
      <c r="E11" s="715"/>
      <c r="F11" s="720" t="s">
        <v>1</v>
      </c>
      <c r="G11" s="720"/>
      <c r="H11" s="2"/>
    </row>
    <row r="12" spans="1:9" ht="13.5" customHeight="1">
      <c r="A12" s="506" t="s">
        <v>2</v>
      </c>
      <c r="B12" s="526" t="s">
        <v>3</v>
      </c>
      <c r="C12" s="507" t="s">
        <v>4</v>
      </c>
      <c r="D12" s="151" t="s">
        <v>5</v>
      </c>
      <c r="E12" s="150" t="s">
        <v>6</v>
      </c>
      <c r="F12" s="150" t="s">
        <v>5</v>
      </c>
      <c r="G12" s="508" t="s">
        <v>7</v>
      </c>
      <c r="H12" s="266" t="s">
        <v>8</v>
      </c>
      <c r="I12" s="383" t="s">
        <v>9</v>
      </c>
    </row>
    <row r="13" spans="1:9" ht="13.5" customHeight="1" thickBot="1">
      <c r="A13" s="509" t="s">
        <v>10</v>
      </c>
      <c r="B13" s="527"/>
      <c r="C13" s="510" t="s">
        <v>11</v>
      </c>
      <c r="D13" s="511" t="s">
        <v>12</v>
      </c>
      <c r="E13" s="512" t="s">
        <v>13</v>
      </c>
      <c r="F13" s="512" t="s">
        <v>14</v>
      </c>
      <c r="G13" s="513"/>
      <c r="H13" s="513">
        <v>2016</v>
      </c>
      <c r="I13" s="514">
        <v>2017</v>
      </c>
    </row>
    <row r="14" spans="1:9" ht="13.5" customHeight="1" thickBot="1">
      <c r="A14" s="284"/>
      <c r="B14" s="515" t="s">
        <v>310</v>
      </c>
      <c r="C14" s="504" t="s">
        <v>311</v>
      </c>
      <c r="D14" s="505">
        <v>100</v>
      </c>
      <c r="E14" s="285"/>
      <c r="F14" s="279"/>
      <c r="G14" s="285"/>
      <c r="H14" s="286">
        <f>H15+H94+H106+H110</f>
        <v>18379.699999999997</v>
      </c>
      <c r="I14" s="293">
        <f>I15+I94+I106+I110</f>
        <v>20399.199999999997</v>
      </c>
    </row>
    <row r="15" spans="1:9" ht="13.5" customHeight="1">
      <c r="A15" s="105"/>
      <c r="B15" s="516" t="s">
        <v>15</v>
      </c>
      <c r="C15" s="42"/>
      <c r="D15" s="283"/>
      <c r="E15" s="56"/>
      <c r="F15" s="68"/>
      <c r="G15" s="56"/>
      <c r="H15" s="181">
        <f>H16+H64-H94</f>
        <v>16990.199999999997</v>
      </c>
      <c r="I15" s="469">
        <f>I16+I64-I94</f>
        <v>19102.399999999998</v>
      </c>
    </row>
    <row r="16" spans="1:12" ht="13.5" customHeight="1">
      <c r="A16" s="503"/>
      <c r="B16" s="517" t="s">
        <v>16</v>
      </c>
      <c r="C16" s="17">
        <v>887</v>
      </c>
      <c r="D16" s="10"/>
      <c r="E16" s="18"/>
      <c r="F16" s="10"/>
      <c r="G16" s="18"/>
      <c r="H16" s="295">
        <f>H18+H27</f>
        <v>6514.4</v>
      </c>
      <c r="I16" s="637">
        <f>I18+I27</f>
        <v>7050.4</v>
      </c>
      <c r="K16" s="228"/>
      <c r="L16" s="228"/>
    </row>
    <row r="17" spans="1:12" ht="13.5" customHeight="1">
      <c r="A17" s="503"/>
      <c r="B17" s="517" t="s">
        <v>17</v>
      </c>
      <c r="C17" s="20"/>
      <c r="D17" s="10"/>
      <c r="E17" s="18"/>
      <c r="F17" s="10"/>
      <c r="G17" s="18"/>
      <c r="H17" s="381"/>
      <c r="I17" s="638"/>
      <c r="K17" s="228"/>
      <c r="L17" s="202"/>
    </row>
    <row r="18" spans="1:12" ht="13.5" customHeight="1">
      <c r="A18" s="496" t="s">
        <v>18</v>
      </c>
      <c r="B18" s="518" t="s">
        <v>19</v>
      </c>
      <c r="C18" s="21">
        <v>887</v>
      </c>
      <c r="D18" s="22" t="s">
        <v>20</v>
      </c>
      <c r="E18" s="23"/>
      <c r="F18" s="22"/>
      <c r="G18" s="24"/>
      <c r="H18" s="380">
        <f>H21</f>
        <v>1193.2</v>
      </c>
      <c r="I18" s="639">
        <f>I21</f>
        <v>1294.9</v>
      </c>
      <c r="K18" s="228"/>
      <c r="L18" s="202"/>
    </row>
    <row r="19" spans="1:12" ht="13.5" customHeight="1">
      <c r="A19" s="640"/>
      <c r="B19" s="528" t="s">
        <v>21</v>
      </c>
      <c r="C19" s="26"/>
      <c r="D19" s="27"/>
      <c r="E19" s="28"/>
      <c r="F19" s="27"/>
      <c r="G19" s="29"/>
      <c r="H19" s="7"/>
      <c r="I19" s="641"/>
      <c r="K19" s="228"/>
      <c r="L19" s="403"/>
    </row>
    <row r="20" spans="1:12" ht="13.5" customHeight="1">
      <c r="A20" s="642"/>
      <c r="B20" s="516" t="s">
        <v>22</v>
      </c>
      <c r="C20" s="30"/>
      <c r="D20" s="31"/>
      <c r="E20" s="32"/>
      <c r="F20" s="31"/>
      <c r="G20" s="33"/>
      <c r="H20" s="34"/>
      <c r="I20" s="638"/>
      <c r="J20" s="228"/>
      <c r="K20" s="228"/>
      <c r="L20" s="403"/>
    </row>
    <row r="21" spans="1:10" ht="13.5" customHeight="1">
      <c r="A21" s="502" t="s">
        <v>23</v>
      </c>
      <c r="B21" s="528" t="s">
        <v>24</v>
      </c>
      <c r="C21" s="21">
        <v>887</v>
      </c>
      <c r="D21" s="50" t="s">
        <v>20</v>
      </c>
      <c r="E21" s="27" t="s">
        <v>25</v>
      </c>
      <c r="F21" s="36"/>
      <c r="G21" s="37"/>
      <c r="H21" s="19">
        <f>H22</f>
        <v>1193.2</v>
      </c>
      <c r="I21" s="637">
        <f>I22</f>
        <v>1294.9</v>
      </c>
      <c r="J21" s="202"/>
    </row>
    <row r="22" spans="1:10" ht="13.5" customHeight="1">
      <c r="A22" s="281" t="s">
        <v>26</v>
      </c>
      <c r="B22" s="529" t="s">
        <v>329</v>
      </c>
      <c r="C22" s="75">
        <v>887</v>
      </c>
      <c r="D22" s="48" t="s">
        <v>20</v>
      </c>
      <c r="E22" s="36" t="s">
        <v>25</v>
      </c>
      <c r="F22" s="48" t="s">
        <v>328</v>
      </c>
      <c r="G22" s="22"/>
      <c r="H22" s="295">
        <v>1193.2</v>
      </c>
      <c r="I22" s="643">
        <v>1294.9</v>
      </c>
      <c r="J22" s="202"/>
    </row>
    <row r="23" spans="1:10" ht="13.5" customHeight="1" hidden="1">
      <c r="A23" s="105" t="s">
        <v>28</v>
      </c>
      <c r="B23" s="530" t="s">
        <v>330</v>
      </c>
      <c r="C23" s="317">
        <v>887</v>
      </c>
      <c r="D23" s="45" t="s">
        <v>20</v>
      </c>
      <c r="E23" s="44" t="s">
        <v>25</v>
      </c>
      <c r="F23" s="310" t="s">
        <v>27</v>
      </c>
      <c r="G23" s="45" t="s">
        <v>30</v>
      </c>
      <c r="H23" s="298">
        <v>898.5</v>
      </c>
      <c r="I23" s="644">
        <v>954.6</v>
      </c>
      <c r="J23" s="403" t="s">
        <v>331</v>
      </c>
    </row>
    <row r="24" spans="1:10" ht="13.5" customHeight="1" hidden="1">
      <c r="A24" s="503" t="s">
        <v>31</v>
      </c>
      <c r="B24" s="531" t="s">
        <v>403</v>
      </c>
      <c r="C24" s="316">
        <v>887</v>
      </c>
      <c r="D24" s="37" t="s">
        <v>20</v>
      </c>
      <c r="E24" s="36" t="s">
        <v>25</v>
      </c>
      <c r="F24" s="312" t="s">
        <v>27</v>
      </c>
      <c r="G24" s="37" t="s">
        <v>33</v>
      </c>
      <c r="H24" s="295">
        <v>228</v>
      </c>
      <c r="I24" s="643">
        <v>242.2</v>
      </c>
      <c r="J24" s="403" t="s">
        <v>332</v>
      </c>
    </row>
    <row r="25" spans="1:9" ht="13.5" customHeight="1">
      <c r="A25" s="503"/>
      <c r="B25" s="532" t="s">
        <v>333</v>
      </c>
      <c r="C25" s="316"/>
      <c r="D25" s="37"/>
      <c r="E25" s="47"/>
      <c r="F25" s="37"/>
      <c r="G25" s="37"/>
      <c r="H25" s="299"/>
      <c r="I25" s="645"/>
    </row>
    <row r="26" spans="1:9" ht="27.75" customHeight="1">
      <c r="A26" s="105"/>
      <c r="B26" s="533" t="s">
        <v>334</v>
      </c>
      <c r="C26" s="317"/>
      <c r="D26" s="45"/>
      <c r="E26" s="44"/>
      <c r="F26" s="45"/>
      <c r="G26" s="45"/>
      <c r="H26" s="298"/>
      <c r="I26" s="644"/>
    </row>
    <row r="27" spans="1:9" ht="13.5" customHeight="1">
      <c r="A27" s="468" t="s">
        <v>34</v>
      </c>
      <c r="B27" s="534" t="s">
        <v>35</v>
      </c>
      <c r="C27" s="85">
        <v>887</v>
      </c>
      <c r="D27" s="36" t="s">
        <v>36</v>
      </c>
      <c r="E27" s="48"/>
      <c r="F27" s="50"/>
      <c r="G27" s="22"/>
      <c r="H27" s="51">
        <f>H31+H47</f>
        <v>5321.2</v>
      </c>
      <c r="I27" s="646">
        <f>I31+I47</f>
        <v>5755.5</v>
      </c>
    </row>
    <row r="28" spans="1:9" ht="13.5" customHeight="1">
      <c r="A28" s="647"/>
      <c r="B28" s="535" t="s">
        <v>37</v>
      </c>
      <c r="C28" s="20"/>
      <c r="D28" s="47"/>
      <c r="E28" s="37"/>
      <c r="F28" s="52"/>
      <c r="G28" s="27"/>
      <c r="H28" s="7"/>
      <c r="I28" s="641"/>
    </row>
    <row r="29" spans="1:9" ht="13.5" customHeight="1">
      <c r="A29" s="647"/>
      <c r="B29" s="535" t="s">
        <v>38</v>
      </c>
      <c r="C29" s="20"/>
      <c r="D29" s="47"/>
      <c r="E29" s="37"/>
      <c r="F29" s="52"/>
      <c r="G29" s="27"/>
      <c r="H29" s="7"/>
      <c r="I29" s="641"/>
    </row>
    <row r="30" spans="1:9" ht="13.5" customHeight="1">
      <c r="A30" s="648"/>
      <c r="B30" s="536" t="s">
        <v>39</v>
      </c>
      <c r="C30" s="43"/>
      <c r="D30" s="44"/>
      <c r="E30" s="45"/>
      <c r="F30" s="53"/>
      <c r="G30" s="31"/>
      <c r="H30" s="34"/>
      <c r="I30" s="638"/>
    </row>
    <row r="31" spans="1:9" ht="13.5" customHeight="1">
      <c r="A31" s="649" t="s">
        <v>413</v>
      </c>
      <c r="B31" s="518" t="s">
        <v>41</v>
      </c>
      <c r="C31" s="35">
        <v>887</v>
      </c>
      <c r="D31" s="48" t="s">
        <v>36</v>
      </c>
      <c r="E31" s="76" t="s">
        <v>42</v>
      </c>
      <c r="F31" s="54"/>
      <c r="G31" s="6"/>
      <c r="H31" s="55">
        <f>H35+H41</f>
        <v>1305.8999999999999</v>
      </c>
      <c r="I31" s="646">
        <f>I35+I41</f>
        <v>1406.5</v>
      </c>
    </row>
    <row r="32" spans="1:9" ht="13.5" customHeight="1">
      <c r="A32" s="500"/>
      <c r="B32" s="516" t="s">
        <v>43</v>
      </c>
      <c r="C32" s="42"/>
      <c r="D32" s="45"/>
      <c r="E32" s="68"/>
      <c r="F32" s="56"/>
      <c r="G32" s="12"/>
      <c r="H32" s="7"/>
      <c r="I32" s="638"/>
    </row>
    <row r="33" spans="1:9" ht="13.5" customHeight="1">
      <c r="A33" s="498" t="s">
        <v>57</v>
      </c>
      <c r="B33" s="528" t="s">
        <v>45</v>
      </c>
      <c r="C33" s="8">
        <v>887</v>
      </c>
      <c r="D33" s="37" t="s">
        <v>36</v>
      </c>
      <c r="E33" s="10" t="s">
        <v>46</v>
      </c>
      <c r="F33" s="18"/>
      <c r="G33" s="11"/>
      <c r="H33" s="19">
        <f>H35</f>
        <v>1025.1</v>
      </c>
      <c r="I33" s="637">
        <f>I35</f>
        <v>1111.6</v>
      </c>
    </row>
    <row r="34" spans="1:9" ht="13.5" customHeight="1">
      <c r="A34" s="498"/>
      <c r="B34" s="528" t="s">
        <v>47</v>
      </c>
      <c r="C34" s="8"/>
      <c r="D34" s="37"/>
      <c r="E34" s="10"/>
      <c r="F34" s="18"/>
      <c r="G34" s="11"/>
      <c r="H34" s="7"/>
      <c r="I34" s="641"/>
    </row>
    <row r="35" spans="1:9" ht="13.5" customHeight="1">
      <c r="A35" s="650" t="s">
        <v>414</v>
      </c>
      <c r="B35" s="537" t="s">
        <v>329</v>
      </c>
      <c r="C35" s="35">
        <v>887</v>
      </c>
      <c r="D35" s="48" t="s">
        <v>36</v>
      </c>
      <c r="E35" s="59" t="s">
        <v>46</v>
      </c>
      <c r="F35" s="5">
        <v>121</v>
      </c>
      <c r="G35" s="54"/>
      <c r="H35" s="104">
        <v>1025.1</v>
      </c>
      <c r="I35" s="637">
        <v>1111.6</v>
      </c>
    </row>
    <row r="36" spans="1:9" ht="13.5" customHeight="1" hidden="1">
      <c r="A36" s="502" t="s">
        <v>48</v>
      </c>
      <c r="B36" s="538" t="s">
        <v>330</v>
      </c>
      <c r="C36" s="8">
        <v>887</v>
      </c>
      <c r="D36" s="37" t="s">
        <v>36</v>
      </c>
      <c r="E36" s="65" t="s">
        <v>46</v>
      </c>
      <c r="F36" s="47" t="s">
        <v>27</v>
      </c>
      <c r="G36" s="37" t="s">
        <v>30</v>
      </c>
      <c r="H36" s="311">
        <v>744.5</v>
      </c>
      <c r="I36" s="641">
        <v>791</v>
      </c>
    </row>
    <row r="37" spans="1:9" ht="13.5" customHeight="1" hidden="1">
      <c r="A37" s="502" t="s">
        <v>50</v>
      </c>
      <c r="B37" s="539" t="s">
        <v>403</v>
      </c>
      <c r="C37" s="8">
        <v>887</v>
      </c>
      <c r="D37" s="37" t="s">
        <v>36</v>
      </c>
      <c r="E37" s="65" t="s">
        <v>46</v>
      </c>
      <c r="F37" s="47" t="s">
        <v>27</v>
      </c>
      <c r="G37" s="37" t="s">
        <v>33</v>
      </c>
      <c r="H37" s="311">
        <v>212.3</v>
      </c>
      <c r="I37" s="641">
        <v>225.5</v>
      </c>
    </row>
    <row r="38" spans="1:9" ht="13.5" customHeight="1">
      <c r="A38" s="502"/>
      <c r="B38" s="540" t="s">
        <v>333</v>
      </c>
      <c r="C38" s="8"/>
      <c r="D38" s="37"/>
      <c r="E38" s="65"/>
      <c r="F38" s="47"/>
      <c r="G38" s="37"/>
      <c r="H38" s="311"/>
      <c r="I38" s="641"/>
    </row>
    <row r="39" spans="1:9" ht="13.5" customHeight="1">
      <c r="A39" s="502"/>
      <c r="B39" s="541" t="s">
        <v>335</v>
      </c>
      <c r="C39" s="8"/>
      <c r="D39" s="37"/>
      <c r="E39" s="65"/>
      <c r="F39" s="47"/>
      <c r="G39" s="37"/>
      <c r="H39" s="311"/>
      <c r="I39" s="641"/>
    </row>
    <row r="40" spans="1:9" ht="13.5" customHeight="1">
      <c r="A40" s="651"/>
      <c r="B40" s="492" t="s">
        <v>332</v>
      </c>
      <c r="C40" s="42"/>
      <c r="D40" s="45"/>
      <c r="E40" s="63"/>
      <c r="F40" s="44"/>
      <c r="G40" s="45"/>
      <c r="H40" s="106"/>
      <c r="I40" s="638"/>
    </row>
    <row r="41" spans="1:9" ht="13.5" customHeight="1">
      <c r="A41" s="271" t="s">
        <v>415</v>
      </c>
      <c r="B41" s="542" t="s">
        <v>404</v>
      </c>
      <c r="C41" s="8">
        <v>887</v>
      </c>
      <c r="D41" s="37" t="s">
        <v>36</v>
      </c>
      <c r="E41" s="62" t="s">
        <v>52</v>
      </c>
      <c r="F41" s="65"/>
      <c r="G41" s="66"/>
      <c r="H41" s="313">
        <v>280.8</v>
      </c>
      <c r="I41" s="641">
        <v>294.9</v>
      </c>
    </row>
    <row r="42" spans="1:9" ht="13.5" customHeight="1">
      <c r="A42" s="154"/>
      <c r="B42" s="543" t="s">
        <v>53</v>
      </c>
      <c r="C42" s="42"/>
      <c r="D42" s="45"/>
      <c r="E42" s="62"/>
      <c r="F42" s="63"/>
      <c r="G42" s="64"/>
      <c r="H42" s="34"/>
      <c r="I42" s="638"/>
    </row>
    <row r="43" spans="1:9" ht="13.5" customHeight="1">
      <c r="A43" s="269" t="s">
        <v>416</v>
      </c>
      <c r="B43" s="537" t="s">
        <v>329</v>
      </c>
      <c r="C43" s="35">
        <v>887</v>
      </c>
      <c r="D43" s="48" t="s">
        <v>36</v>
      </c>
      <c r="E43" s="76" t="s">
        <v>52</v>
      </c>
      <c r="F43" s="59">
        <v>100</v>
      </c>
      <c r="G43" s="60"/>
      <c r="H43" s="304">
        <v>280.8</v>
      </c>
      <c r="I43" s="637">
        <v>294.9</v>
      </c>
    </row>
    <row r="44" spans="1:9" ht="13.5" customHeight="1">
      <c r="A44" s="271"/>
      <c r="B44" s="538" t="s">
        <v>330</v>
      </c>
      <c r="C44" s="8"/>
      <c r="D44" s="37"/>
      <c r="E44" s="62"/>
      <c r="F44" s="65"/>
      <c r="G44" s="66"/>
      <c r="H44" s="314"/>
      <c r="I44" s="641"/>
    </row>
    <row r="45" spans="1:9" ht="13.5" customHeight="1">
      <c r="A45" s="271"/>
      <c r="B45" s="539" t="s">
        <v>336</v>
      </c>
      <c r="C45" s="8"/>
      <c r="D45" s="37"/>
      <c r="E45" s="62"/>
      <c r="F45" s="65"/>
      <c r="G45" s="66"/>
      <c r="H45" s="314"/>
      <c r="I45" s="641"/>
    </row>
    <row r="46" spans="1:9" ht="13.5" customHeight="1" thickBot="1">
      <c r="A46" s="652"/>
      <c r="B46" s="544" t="s">
        <v>332</v>
      </c>
      <c r="C46" s="96"/>
      <c r="D46" s="97"/>
      <c r="E46" s="406"/>
      <c r="F46" s="407"/>
      <c r="G46" s="408"/>
      <c r="H46" s="385"/>
      <c r="I46" s="653"/>
    </row>
    <row r="47" spans="1:9" ht="13.5" customHeight="1">
      <c r="A47" s="275" t="s">
        <v>40</v>
      </c>
      <c r="B47" s="545" t="s">
        <v>54</v>
      </c>
      <c r="C47" s="8">
        <v>887</v>
      </c>
      <c r="D47" s="37" t="s">
        <v>36</v>
      </c>
      <c r="E47" s="10" t="s">
        <v>55</v>
      </c>
      <c r="F47" s="27"/>
      <c r="G47" s="29"/>
      <c r="H47" s="405">
        <f>H49+H55+H58</f>
        <v>4015.3</v>
      </c>
      <c r="I47" s="654">
        <f>I49+I55+I58</f>
        <v>4349</v>
      </c>
    </row>
    <row r="48" spans="1:9" ht="13.5" customHeight="1">
      <c r="A48" s="655"/>
      <c r="B48" s="546" t="s">
        <v>56</v>
      </c>
      <c r="C48" s="30"/>
      <c r="D48" s="31"/>
      <c r="E48" s="70"/>
      <c r="F48" s="31"/>
      <c r="G48" s="31"/>
      <c r="H48" s="320"/>
      <c r="I48" s="644"/>
    </row>
    <row r="49" spans="1:9" ht="13.5" customHeight="1">
      <c r="A49" s="275"/>
      <c r="B49" s="547" t="s">
        <v>329</v>
      </c>
      <c r="C49" s="20">
        <v>887</v>
      </c>
      <c r="D49" s="36" t="s">
        <v>36</v>
      </c>
      <c r="E49" s="18" t="s">
        <v>55</v>
      </c>
      <c r="F49" s="27" t="s">
        <v>328</v>
      </c>
      <c r="G49" s="27"/>
      <c r="H49" s="142">
        <v>3976</v>
      </c>
      <c r="I49" s="339">
        <v>4303</v>
      </c>
    </row>
    <row r="50" spans="1:9" ht="13.5" customHeight="1">
      <c r="A50" s="275"/>
      <c r="B50" s="548" t="s">
        <v>330</v>
      </c>
      <c r="C50" s="17"/>
      <c r="D50" s="52"/>
      <c r="E50" s="384"/>
      <c r="F50" s="27"/>
      <c r="G50" s="27"/>
      <c r="H50" s="142"/>
      <c r="I50" s="641"/>
    </row>
    <row r="51" spans="1:9" ht="13.5" customHeight="1">
      <c r="A51" s="656" t="s">
        <v>44</v>
      </c>
      <c r="B51" s="549" t="s">
        <v>336</v>
      </c>
      <c r="C51" s="20"/>
      <c r="D51" s="47"/>
      <c r="E51" s="18"/>
      <c r="F51" s="37"/>
      <c r="G51" s="37"/>
      <c r="H51" s="311"/>
      <c r="I51" s="641"/>
    </row>
    <row r="52" spans="1:9" ht="13.5" customHeight="1">
      <c r="A52" s="105"/>
      <c r="B52" s="550" t="s">
        <v>332</v>
      </c>
      <c r="C52" s="43"/>
      <c r="D52" s="44"/>
      <c r="E52" s="283"/>
      <c r="F52" s="45"/>
      <c r="G52" s="318"/>
      <c r="H52" s="83"/>
      <c r="I52" s="638"/>
    </row>
    <row r="53" spans="1:9" ht="13.5" customHeight="1" hidden="1">
      <c r="A53" s="651" t="s">
        <v>58</v>
      </c>
      <c r="B53" s="551" t="s">
        <v>49</v>
      </c>
      <c r="C53" s="13">
        <v>887</v>
      </c>
      <c r="D53" s="44" t="s">
        <v>36</v>
      </c>
      <c r="E53" s="68" t="s">
        <v>55</v>
      </c>
      <c r="F53" s="44" t="s">
        <v>27</v>
      </c>
      <c r="G53" s="44" t="s">
        <v>30</v>
      </c>
      <c r="H53" s="83">
        <v>1674.9</v>
      </c>
      <c r="I53" s="641">
        <v>1780</v>
      </c>
    </row>
    <row r="54" spans="1:9" ht="13.5" customHeight="1" hidden="1">
      <c r="A54" s="502" t="s">
        <v>59</v>
      </c>
      <c r="B54" s="552" t="s">
        <v>32</v>
      </c>
      <c r="C54" s="20">
        <v>887</v>
      </c>
      <c r="D54" s="47" t="s">
        <v>36</v>
      </c>
      <c r="E54" s="5" t="s">
        <v>55</v>
      </c>
      <c r="F54" s="62">
        <v>121</v>
      </c>
      <c r="G54" s="66">
        <v>213</v>
      </c>
      <c r="H54" s="61">
        <v>919.9</v>
      </c>
      <c r="I54" s="641">
        <v>977.4</v>
      </c>
    </row>
    <row r="55" spans="1:9" ht="13.5" customHeight="1">
      <c r="A55" s="657" t="s">
        <v>51</v>
      </c>
      <c r="B55" s="553" t="s">
        <v>338</v>
      </c>
      <c r="C55" s="85">
        <v>887</v>
      </c>
      <c r="D55" s="36" t="s">
        <v>36</v>
      </c>
      <c r="E55" s="54" t="s">
        <v>55</v>
      </c>
      <c r="F55" s="76">
        <v>200</v>
      </c>
      <c r="G55" s="59"/>
      <c r="H55" s="321">
        <v>38.3</v>
      </c>
      <c r="I55" s="339">
        <v>45</v>
      </c>
    </row>
    <row r="56" spans="1:9" ht="13.5" customHeight="1" hidden="1">
      <c r="A56" s="658" t="s">
        <v>60</v>
      </c>
      <c r="B56" s="550" t="s">
        <v>339</v>
      </c>
      <c r="C56" s="20">
        <v>887</v>
      </c>
      <c r="D56" s="47" t="s">
        <v>36</v>
      </c>
      <c r="E56" s="18" t="s">
        <v>55</v>
      </c>
      <c r="F56" s="62">
        <v>240</v>
      </c>
      <c r="G56" s="65">
        <v>222</v>
      </c>
      <c r="H56" s="311">
        <v>36</v>
      </c>
      <c r="I56" s="641"/>
    </row>
    <row r="57" spans="1:9" ht="13.5" customHeight="1">
      <c r="A57" s="659"/>
      <c r="B57" s="550" t="s">
        <v>339</v>
      </c>
      <c r="C57" s="43"/>
      <c r="D57" s="44"/>
      <c r="E57" s="56"/>
      <c r="F57" s="67"/>
      <c r="G57" s="63"/>
      <c r="H57" s="106"/>
      <c r="I57" s="638"/>
    </row>
    <row r="58" spans="1:9" ht="13.5" customHeight="1" thickBot="1">
      <c r="A58" s="660" t="s">
        <v>417</v>
      </c>
      <c r="B58" s="554" t="s">
        <v>340</v>
      </c>
      <c r="C58" s="160">
        <v>887</v>
      </c>
      <c r="D58" s="109" t="s">
        <v>36</v>
      </c>
      <c r="E58" s="162" t="s">
        <v>55</v>
      </c>
      <c r="F58" s="277">
        <v>800</v>
      </c>
      <c r="G58" s="404"/>
      <c r="H58" s="111">
        <f>H59</f>
        <v>1</v>
      </c>
      <c r="I58" s="348">
        <v>1</v>
      </c>
    </row>
    <row r="59" spans="1:9" ht="13.5" customHeight="1" hidden="1">
      <c r="A59" s="651" t="s">
        <v>62</v>
      </c>
      <c r="B59" s="555" t="s">
        <v>63</v>
      </c>
      <c r="C59" s="43">
        <v>887</v>
      </c>
      <c r="D59" s="44" t="s">
        <v>36</v>
      </c>
      <c r="E59" s="68" t="s">
        <v>55</v>
      </c>
      <c r="F59" s="65">
        <v>852</v>
      </c>
      <c r="G59" s="66"/>
      <c r="H59" s="94">
        <v>1</v>
      </c>
      <c r="I59" s="347">
        <v>1</v>
      </c>
    </row>
    <row r="60" spans="1:9" ht="13.5" customHeight="1" hidden="1">
      <c r="A60" s="661" t="s">
        <v>64</v>
      </c>
      <c r="B60" s="556" t="s">
        <v>65</v>
      </c>
      <c r="C60" s="43">
        <v>887</v>
      </c>
      <c r="D60" s="39" t="s">
        <v>36</v>
      </c>
      <c r="E60" s="16" t="s">
        <v>55</v>
      </c>
      <c r="F60" s="59">
        <v>852</v>
      </c>
      <c r="G60" s="60">
        <v>290</v>
      </c>
      <c r="H60" s="19">
        <v>1</v>
      </c>
      <c r="I60" s="641"/>
    </row>
    <row r="61" spans="1:9" ht="13.5" customHeight="1">
      <c r="A61" s="647"/>
      <c r="B61" s="557" t="s">
        <v>66</v>
      </c>
      <c r="C61" s="21">
        <v>973</v>
      </c>
      <c r="D61" s="48"/>
      <c r="E61" s="76"/>
      <c r="F61" s="59"/>
      <c r="G61" s="60"/>
      <c r="H61" s="71">
        <f>H64+H106+H110+H128+H131+H143+H215+H241+H257+H291+H303</f>
        <v>89685.59999999999</v>
      </c>
      <c r="I61" s="662">
        <f>I64+I106+I110+I128+I131+I143+I215+I241+I257+I291+I303</f>
        <v>95049.6</v>
      </c>
    </row>
    <row r="62" spans="1:9" ht="13.5" customHeight="1">
      <c r="A62" s="647"/>
      <c r="B62" s="558" t="s">
        <v>67</v>
      </c>
      <c r="C62" s="8"/>
      <c r="D62" s="37"/>
      <c r="E62" s="62"/>
      <c r="F62" s="65"/>
      <c r="G62" s="66"/>
      <c r="H62" s="7"/>
      <c r="I62" s="340"/>
    </row>
    <row r="63" spans="1:9" ht="13.5" customHeight="1">
      <c r="A63" s="648"/>
      <c r="B63" s="559" t="s">
        <v>68</v>
      </c>
      <c r="C63" s="8"/>
      <c r="D63" s="45"/>
      <c r="E63" s="67"/>
      <c r="F63" s="63"/>
      <c r="G63" s="64"/>
      <c r="H63" s="34"/>
      <c r="I63" s="347"/>
    </row>
    <row r="64" spans="1:9" ht="13.5" customHeight="1">
      <c r="A64" s="468" t="s">
        <v>69</v>
      </c>
      <c r="B64" s="518" t="s">
        <v>70</v>
      </c>
      <c r="C64" s="77" t="s">
        <v>71</v>
      </c>
      <c r="D64" s="22" t="s">
        <v>72</v>
      </c>
      <c r="E64" s="76"/>
      <c r="F64" s="59"/>
      <c r="G64" s="60"/>
      <c r="H64" s="51">
        <f>H68+H75+H94</f>
        <v>10481.7</v>
      </c>
      <c r="I64" s="391">
        <f>I68+I75+I94</f>
        <v>12058.2</v>
      </c>
    </row>
    <row r="65" spans="1:9" ht="13.5" customHeight="1">
      <c r="A65" s="647"/>
      <c r="B65" s="528" t="s">
        <v>73</v>
      </c>
      <c r="C65" s="8"/>
      <c r="D65" s="37"/>
      <c r="E65" s="62"/>
      <c r="F65" s="65"/>
      <c r="G65" s="66"/>
      <c r="H65" s="7"/>
      <c r="I65" s="663"/>
    </row>
    <row r="66" spans="1:9" ht="13.5" customHeight="1">
      <c r="A66" s="647"/>
      <c r="B66" s="528" t="s">
        <v>74</v>
      </c>
      <c r="C66" s="8"/>
      <c r="D66" s="37"/>
      <c r="E66" s="62"/>
      <c r="F66" s="65"/>
      <c r="G66" s="66"/>
      <c r="H66" s="7"/>
      <c r="I66" s="663"/>
    </row>
    <row r="67" spans="1:9" ht="13.5" customHeight="1">
      <c r="A67" s="648"/>
      <c r="B67" s="516" t="s">
        <v>75</v>
      </c>
      <c r="C67" s="8"/>
      <c r="D67" s="45"/>
      <c r="E67" s="67"/>
      <c r="F67" s="63"/>
      <c r="G67" s="64"/>
      <c r="H67" s="34"/>
      <c r="I67" s="664"/>
    </row>
    <row r="68" spans="1:9" ht="13.5" customHeight="1">
      <c r="A68" s="402" t="s">
        <v>76</v>
      </c>
      <c r="B68" s="528" t="s">
        <v>77</v>
      </c>
      <c r="C68" s="78">
        <v>973</v>
      </c>
      <c r="D68" s="79" t="s">
        <v>72</v>
      </c>
      <c r="E68" s="80" t="s">
        <v>78</v>
      </c>
      <c r="F68" s="80"/>
      <c r="G68" s="29"/>
      <c r="H68" s="25">
        <f>H69</f>
        <v>1193.2</v>
      </c>
      <c r="I68" s="665">
        <f>I69</f>
        <v>1294.9</v>
      </c>
    </row>
    <row r="69" spans="1:9" ht="13.5" customHeight="1">
      <c r="A69" s="666" t="s">
        <v>79</v>
      </c>
      <c r="B69" s="547" t="s">
        <v>329</v>
      </c>
      <c r="C69" s="35">
        <v>973</v>
      </c>
      <c r="D69" s="48" t="s">
        <v>72</v>
      </c>
      <c r="E69" s="76" t="s">
        <v>78</v>
      </c>
      <c r="F69" s="322">
        <v>100</v>
      </c>
      <c r="G69" s="72"/>
      <c r="H69" s="35">
        <v>1193.2</v>
      </c>
      <c r="I69" s="345">
        <v>1294.9</v>
      </c>
    </row>
    <row r="70" spans="1:9" ht="13.5" customHeight="1">
      <c r="A70" s="667"/>
      <c r="B70" s="548" t="s">
        <v>330</v>
      </c>
      <c r="C70" s="8"/>
      <c r="D70" s="37"/>
      <c r="E70" s="62"/>
      <c r="F70" s="65"/>
      <c r="G70" s="37"/>
      <c r="H70" s="8"/>
      <c r="I70" s="294"/>
    </row>
    <row r="71" spans="1:9" ht="13.5" customHeight="1">
      <c r="A71" s="667"/>
      <c r="B71" s="549" t="s">
        <v>336</v>
      </c>
      <c r="C71" s="8"/>
      <c r="D71" s="37"/>
      <c r="E71" s="62"/>
      <c r="F71" s="65"/>
      <c r="G71" s="37"/>
      <c r="H71" s="8"/>
      <c r="I71" s="294"/>
    </row>
    <row r="72" spans="1:9" ht="13.5" customHeight="1">
      <c r="A72" s="668"/>
      <c r="B72" s="550" t="s">
        <v>332</v>
      </c>
      <c r="C72" s="42"/>
      <c r="D72" s="45"/>
      <c r="E72" s="67"/>
      <c r="F72" s="63"/>
      <c r="G72" s="45"/>
      <c r="H72" s="42"/>
      <c r="I72" s="346"/>
    </row>
    <row r="73" spans="1:9" ht="13.5" customHeight="1" hidden="1">
      <c r="A73" s="669" t="s">
        <v>80</v>
      </c>
      <c r="B73" s="551" t="s">
        <v>49</v>
      </c>
      <c r="C73" s="42">
        <v>973</v>
      </c>
      <c r="D73" s="44" t="s">
        <v>72</v>
      </c>
      <c r="E73" s="67" t="s">
        <v>78</v>
      </c>
      <c r="F73" s="67">
        <v>121</v>
      </c>
      <c r="G73" s="67">
        <v>211</v>
      </c>
      <c r="H73" s="83">
        <v>898.5</v>
      </c>
      <c r="I73" s="670">
        <v>954.6</v>
      </c>
    </row>
    <row r="74" spans="1:9" ht="13.5" customHeight="1" hidden="1">
      <c r="A74" s="671" t="s">
        <v>81</v>
      </c>
      <c r="B74" s="560" t="s">
        <v>32</v>
      </c>
      <c r="C74" s="38">
        <v>973</v>
      </c>
      <c r="D74" s="39" t="s">
        <v>72</v>
      </c>
      <c r="E74" s="73" t="s">
        <v>78</v>
      </c>
      <c r="F74" s="73">
        <v>121</v>
      </c>
      <c r="G74" s="74">
        <v>213</v>
      </c>
      <c r="H74" s="46">
        <v>228</v>
      </c>
      <c r="I74" s="338">
        <v>242.2</v>
      </c>
    </row>
    <row r="75" spans="1:9" ht="13.5" customHeight="1">
      <c r="A75" s="468" t="s">
        <v>82</v>
      </c>
      <c r="B75" s="534" t="s">
        <v>83</v>
      </c>
      <c r="C75" s="85">
        <v>973</v>
      </c>
      <c r="D75" s="36" t="s">
        <v>72</v>
      </c>
      <c r="E75" s="36" t="s">
        <v>84</v>
      </c>
      <c r="F75" s="5"/>
      <c r="G75" s="82"/>
      <c r="H75" s="69">
        <f>H76+H82+H91</f>
        <v>9282.6</v>
      </c>
      <c r="I75" s="399">
        <f>I76+I82+I91</f>
        <v>10757.1</v>
      </c>
    </row>
    <row r="76" spans="1:9" ht="13.5" customHeight="1">
      <c r="A76" s="269" t="s">
        <v>85</v>
      </c>
      <c r="B76" s="537" t="s">
        <v>329</v>
      </c>
      <c r="C76" s="41">
        <v>973</v>
      </c>
      <c r="D76" s="36" t="s">
        <v>72</v>
      </c>
      <c r="E76" s="48" t="s">
        <v>84</v>
      </c>
      <c r="F76" s="5">
        <v>100</v>
      </c>
      <c r="G76" s="323"/>
      <c r="H76" s="19">
        <v>7150.7</v>
      </c>
      <c r="I76" s="339">
        <v>8570.7</v>
      </c>
    </row>
    <row r="77" spans="1:9" ht="13.5" customHeight="1">
      <c r="A77" s="271"/>
      <c r="B77" s="538" t="s">
        <v>330</v>
      </c>
      <c r="C77" s="7"/>
      <c r="D77" s="47"/>
      <c r="E77" s="37"/>
      <c r="F77" s="10"/>
      <c r="G77" s="152"/>
      <c r="H77" s="311"/>
      <c r="I77" s="340"/>
    </row>
    <row r="78" spans="1:9" ht="13.5" customHeight="1">
      <c r="A78" s="271"/>
      <c r="B78" s="539" t="s">
        <v>336</v>
      </c>
      <c r="C78" s="7"/>
      <c r="D78" s="47"/>
      <c r="E78" s="37"/>
      <c r="F78" s="10"/>
      <c r="G78" s="152"/>
      <c r="H78" s="311"/>
      <c r="I78" s="340"/>
    </row>
    <row r="79" spans="1:9" ht="13.5" customHeight="1">
      <c r="A79" s="672"/>
      <c r="B79" s="540" t="s">
        <v>337</v>
      </c>
      <c r="C79" s="34"/>
      <c r="D79" s="44"/>
      <c r="E79" s="45"/>
      <c r="F79" s="68"/>
      <c r="G79" s="156"/>
      <c r="H79" s="106"/>
      <c r="I79" s="347"/>
    </row>
    <row r="80" spans="1:9" ht="13.5" customHeight="1" hidden="1">
      <c r="A80" s="673" t="s">
        <v>86</v>
      </c>
      <c r="B80" s="541" t="s">
        <v>335</v>
      </c>
      <c r="C80" s="43">
        <v>973</v>
      </c>
      <c r="D80" s="44" t="s">
        <v>72</v>
      </c>
      <c r="E80" s="67" t="s">
        <v>84</v>
      </c>
      <c r="F80" s="67">
        <v>121</v>
      </c>
      <c r="G80" s="64">
        <v>211</v>
      </c>
      <c r="H80" s="83">
        <v>5723.8</v>
      </c>
      <c r="I80" s="347">
        <v>6081</v>
      </c>
    </row>
    <row r="81" spans="1:9" ht="13.5" customHeight="1" hidden="1">
      <c r="A81" s="674" t="s">
        <v>87</v>
      </c>
      <c r="B81" s="492" t="s">
        <v>332</v>
      </c>
      <c r="C81" s="43">
        <v>973</v>
      </c>
      <c r="D81" s="39" t="s">
        <v>72</v>
      </c>
      <c r="E81" s="67" t="s">
        <v>84</v>
      </c>
      <c r="F81" s="73">
        <v>121</v>
      </c>
      <c r="G81" s="74">
        <v>213</v>
      </c>
      <c r="H81" s="46">
        <v>1709.5</v>
      </c>
      <c r="I81" s="338">
        <v>1816.3</v>
      </c>
    </row>
    <row r="82" spans="1:9" ht="13.5" customHeight="1">
      <c r="A82" s="269" t="s">
        <v>88</v>
      </c>
      <c r="B82" s="553" t="s">
        <v>338</v>
      </c>
      <c r="C82" s="85">
        <v>973</v>
      </c>
      <c r="D82" s="36" t="s">
        <v>72</v>
      </c>
      <c r="E82" s="59" t="s">
        <v>84</v>
      </c>
      <c r="F82" s="76">
        <v>200</v>
      </c>
      <c r="G82" s="59"/>
      <c r="H82" s="71">
        <f>SUM(H84:H90)</f>
        <v>2094.8</v>
      </c>
      <c r="I82" s="662">
        <f>SUM(I84:I90)</f>
        <v>2147</v>
      </c>
    </row>
    <row r="83" spans="1:9" ht="13.5" customHeight="1">
      <c r="A83" s="433"/>
      <c r="B83" s="550" t="s">
        <v>339</v>
      </c>
      <c r="C83" s="43"/>
      <c r="D83" s="44"/>
      <c r="E83" s="63"/>
      <c r="F83" s="67"/>
      <c r="G83" s="63"/>
      <c r="H83" s="319"/>
      <c r="I83" s="469"/>
    </row>
    <row r="84" spans="1:9" ht="13.5" customHeight="1" hidden="1">
      <c r="A84" s="672" t="s">
        <v>89</v>
      </c>
      <c r="B84" s="551" t="s">
        <v>90</v>
      </c>
      <c r="C84" s="43">
        <v>973</v>
      </c>
      <c r="D84" s="44" t="s">
        <v>72</v>
      </c>
      <c r="E84" s="67" t="s">
        <v>84</v>
      </c>
      <c r="F84" s="67">
        <v>244</v>
      </c>
      <c r="G84" s="64">
        <v>221</v>
      </c>
      <c r="H84" s="83">
        <v>180.7</v>
      </c>
      <c r="I84" s="347">
        <v>195</v>
      </c>
    </row>
    <row r="85" spans="1:9" ht="13.5" customHeight="1" hidden="1">
      <c r="A85" s="674" t="s">
        <v>91</v>
      </c>
      <c r="B85" s="560" t="s">
        <v>61</v>
      </c>
      <c r="C85" s="84">
        <v>973</v>
      </c>
      <c r="D85" s="39" t="s">
        <v>72</v>
      </c>
      <c r="E85" s="73" t="s">
        <v>84</v>
      </c>
      <c r="F85" s="73">
        <v>244</v>
      </c>
      <c r="G85" s="74">
        <v>222</v>
      </c>
      <c r="H85" s="46">
        <v>76.5</v>
      </c>
      <c r="I85" s="338">
        <v>85</v>
      </c>
    </row>
    <row r="86" spans="1:9" ht="13.5" customHeight="1" hidden="1">
      <c r="A86" s="671" t="s">
        <v>92</v>
      </c>
      <c r="B86" s="560" t="s">
        <v>93</v>
      </c>
      <c r="C86" s="84">
        <v>973</v>
      </c>
      <c r="D86" s="39" t="s">
        <v>72</v>
      </c>
      <c r="E86" s="73" t="s">
        <v>84</v>
      </c>
      <c r="F86" s="73">
        <v>244</v>
      </c>
      <c r="G86" s="74">
        <v>223</v>
      </c>
      <c r="H86" s="46">
        <v>212.6</v>
      </c>
      <c r="I86" s="338">
        <v>220</v>
      </c>
    </row>
    <row r="87" spans="1:9" ht="13.5" customHeight="1" hidden="1">
      <c r="A87" s="675" t="s">
        <v>94</v>
      </c>
      <c r="B87" s="560" t="s">
        <v>95</v>
      </c>
      <c r="C87" s="43">
        <v>973</v>
      </c>
      <c r="D87" s="39" t="s">
        <v>72</v>
      </c>
      <c r="E87" s="67" t="s">
        <v>84</v>
      </c>
      <c r="F87" s="73">
        <v>244</v>
      </c>
      <c r="G87" s="74">
        <v>225</v>
      </c>
      <c r="H87" s="46">
        <v>531.5</v>
      </c>
      <c r="I87" s="338">
        <v>540</v>
      </c>
    </row>
    <row r="88" spans="1:9" ht="13.5" customHeight="1" hidden="1">
      <c r="A88" s="676" t="s">
        <v>96</v>
      </c>
      <c r="B88" s="560" t="s">
        <v>97</v>
      </c>
      <c r="C88" s="43">
        <v>973</v>
      </c>
      <c r="D88" s="39" t="s">
        <v>72</v>
      </c>
      <c r="E88" s="67" t="s">
        <v>84</v>
      </c>
      <c r="F88" s="73">
        <v>244</v>
      </c>
      <c r="G88" s="74">
        <v>226</v>
      </c>
      <c r="H88" s="46">
        <v>744.1</v>
      </c>
      <c r="I88" s="338">
        <v>750</v>
      </c>
    </row>
    <row r="89" spans="1:9" ht="13.5" customHeight="1" hidden="1">
      <c r="A89" s="677" t="s">
        <v>98</v>
      </c>
      <c r="B89" s="552" t="s">
        <v>99</v>
      </c>
      <c r="C89" s="43">
        <v>973</v>
      </c>
      <c r="D89" s="36" t="s">
        <v>72</v>
      </c>
      <c r="E89" s="67" t="s">
        <v>84</v>
      </c>
      <c r="F89" s="73">
        <v>244</v>
      </c>
      <c r="G89" s="74">
        <v>310</v>
      </c>
      <c r="H89" s="46">
        <v>159.4</v>
      </c>
      <c r="I89" s="338">
        <v>165</v>
      </c>
    </row>
    <row r="90" spans="1:9" ht="13.5" customHeight="1" hidden="1">
      <c r="A90" s="671" t="s">
        <v>100</v>
      </c>
      <c r="B90" s="560" t="s">
        <v>101</v>
      </c>
      <c r="C90" s="85">
        <v>973</v>
      </c>
      <c r="D90" s="36" t="s">
        <v>72</v>
      </c>
      <c r="E90" s="62" t="s">
        <v>84</v>
      </c>
      <c r="F90" s="76">
        <v>244</v>
      </c>
      <c r="G90" s="60">
        <v>340</v>
      </c>
      <c r="H90" s="46">
        <v>190</v>
      </c>
      <c r="I90" s="338">
        <v>192</v>
      </c>
    </row>
    <row r="91" spans="1:9" ht="13.5" customHeight="1" thickBot="1">
      <c r="A91" s="677" t="s">
        <v>418</v>
      </c>
      <c r="B91" s="561" t="s">
        <v>340</v>
      </c>
      <c r="C91" s="20">
        <v>973</v>
      </c>
      <c r="D91" s="36" t="s">
        <v>72</v>
      </c>
      <c r="E91" s="62" t="s">
        <v>84</v>
      </c>
      <c r="F91" s="76">
        <v>800</v>
      </c>
      <c r="G91" s="60"/>
      <c r="H91" s="19">
        <f>SUM(H92:H93)</f>
        <v>37.1</v>
      </c>
      <c r="I91" s="338">
        <f>SUM(I92:I93)</f>
        <v>39.4</v>
      </c>
    </row>
    <row r="92" spans="1:9" ht="13.5" customHeight="1" hidden="1">
      <c r="A92" s="677" t="s">
        <v>102</v>
      </c>
      <c r="B92" s="562" t="s">
        <v>103</v>
      </c>
      <c r="C92" s="84">
        <v>973</v>
      </c>
      <c r="D92" s="39" t="s">
        <v>72</v>
      </c>
      <c r="E92" s="73" t="s">
        <v>84</v>
      </c>
      <c r="F92" s="73">
        <v>851</v>
      </c>
      <c r="G92" s="76">
        <v>290</v>
      </c>
      <c r="H92" s="19">
        <v>36.1</v>
      </c>
      <c r="I92" s="338">
        <v>38.4</v>
      </c>
    </row>
    <row r="93" spans="1:9" ht="13.5" customHeight="1" hidden="1" thickBot="1">
      <c r="A93" s="678" t="s">
        <v>104</v>
      </c>
      <c r="B93" s="552" t="s">
        <v>63</v>
      </c>
      <c r="C93" s="85">
        <v>973</v>
      </c>
      <c r="D93" s="36" t="s">
        <v>72</v>
      </c>
      <c r="E93" s="76" t="s">
        <v>84</v>
      </c>
      <c r="F93" s="76">
        <v>852</v>
      </c>
      <c r="G93" s="76">
        <v>290</v>
      </c>
      <c r="H93" s="86">
        <v>1</v>
      </c>
      <c r="I93" s="339">
        <v>1</v>
      </c>
    </row>
    <row r="94" spans="1:9" ht="13.5" customHeight="1">
      <c r="A94" s="87" t="s">
        <v>105</v>
      </c>
      <c r="B94" s="563" t="s">
        <v>106</v>
      </c>
      <c r="C94" s="88">
        <v>973</v>
      </c>
      <c r="D94" s="89" t="s">
        <v>72</v>
      </c>
      <c r="E94" s="90" t="s">
        <v>314</v>
      </c>
      <c r="F94" s="91"/>
      <c r="G94" s="90"/>
      <c r="H94" s="92">
        <f>H98</f>
        <v>5.9</v>
      </c>
      <c r="I94" s="344">
        <f>I98</f>
        <v>6.2</v>
      </c>
    </row>
    <row r="95" spans="1:9" ht="13.5" customHeight="1">
      <c r="A95" s="93"/>
      <c r="B95" s="564" t="s">
        <v>107</v>
      </c>
      <c r="C95" s="7"/>
      <c r="D95" s="47"/>
      <c r="E95" s="37"/>
      <c r="F95" s="62"/>
      <c r="G95" s="65"/>
      <c r="H95" s="94"/>
      <c r="I95" s="396"/>
    </row>
    <row r="96" spans="1:9" ht="13.5" customHeight="1">
      <c r="A96" s="93"/>
      <c r="B96" s="564" t="s">
        <v>108</v>
      </c>
      <c r="C96" s="7"/>
      <c r="D96" s="47"/>
      <c r="E96" s="37"/>
      <c r="F96" s="62"/>
      <c r="G96" s="65"/>
      <c r="H96" s="94"/>
      <c r="I96" s="396"/>
    </row>
    <row r="97" spans="1:9" ht="13.5" customHeight="1" thickBot="1">
      <c r="A97" s="93"/>
      <c r="B97" s="528" t="s">
        <v>109</v>
      </c>
      <c r="C97" s="7"/>
      <c r="D97" s="47"/>
      <c r="E97" s="37"/>
      <c r="F97" s="62"/>
      <c r="G97" s="65"/>
      <c r="H97" s="94"/>
      <c r="I97" s="359"/>
    </row>
    <row r="98" spans="1:9" ht="13.5" customHeight="1">
      <c r="A98" s="631" t="s">
        <v>110</v>
      </c>
      <c r="B98" s="553" t="s">
        <v>338</v>
      </c>
      <c r="C98" s="35">
        <v>973</v>
      </c>
      <c r="D98" s="48" t="s">
        <v>72</v>
      </c>
      <c r="E98" s="90" t="s">
        <v>314</v>
      </c>
      <c r="F98" s="59">
        <v>200</v>
      </c>
      <c r="G98" s="76"/>
      <c r="H98" s="295">
        <v>5.9</v>
      </c>
      <c r="I98" s="425">
        <v>6.2</v>
      </c>
    </row>
    <row r="99" spans="1:9" ht="13.5" customHeight="1" thickBot="1">
      <c r="A99" s="93"/>
      <c r="B99" s="550" t="s">
        <v>339</v>
      </c>
      <c r="C99" s="8"/>
      <c r="D99" s="37"/>
      <c r="E99" s="47"/>
      <c r="F99" s="65"/>
      <c r="G99" s="62"/>
      <c r="H99" s="299"/>
      <c r="I99" s="426"/>
    </row>
    <row r="100" spans="1:9" ht="13.5" customHeight="1" hidden="1" thickBot="1">
      <c r="A100" s="276" t="s">
        <v>111</v>
      </c>
      <c r="B100" s="565" t="s">
        <v>112</v>
      </c>
      <c r="C100" s="122">
        <v>973</v>
      </c>
      <c r="D100" s="109" t="s">
        <v>72</v>
      </c>
      <c r="E100" s="90" t="s">
        <v>314</v>
      </c>
      <c r="F100" s="110">
        <v>244</v>
      </c>
      <c r="G100" s="277">
        <v>290</v>
      </c>
      <c r="H100" s="300">
        <v>5.6</v>
      </c>
      <c r="I100" s="679">
        <v>5.6</v>
      </c>
    </row>
    <row r="101" spans="1:9" ht="13.5" customHeight="1" hidden="1">
      <c r="A101" s="275" t="s">
        <v>113</v>
      </c>
      <c r="B101" s="566" t="s">
        <v>114</v>
      </c>
      <c r="C101" s="30">
        <v>973</v>
      </c>
      <c r="D101" s="53" t="s">
        <v>115</v>
      </c>
      <c r="E101" s="255"/>
      <c r="F101" s="255"/>
      <c r="G101" s="255"/>
      <c r="H101" s="252">
        <f>H102</f>
        <v>3500</v>
      </c>
      <c r="I101" s="680"/>
    </row>
    <row r="102" spans="1:9" ht="13.5" customHeight="1" hidden="1">
      <c r="A102" s="103" t="s">
        <v>116</v>
      </c>
      <c r="B102" s="567" t="s">
        <v>117</v>
      </c>
      <c r="C102" s="35">
        <v>973</v>
      </c>
      <c r="D102" s="48" t="s">
        <v>115</v>
      </c>
      <c r="E102" s="76" t="s">
        <v>118</v>
      </c>
      <c r="F102" s="59">
        <v>852</v>
      </c>
      <c r="G102" s="76"/>
      <c r="H102" s="104">
        <f>H104</f>
        <v>3500</v>
      </c>
      <c r="I102" s="680"/>
    </row>
    <row r="103" spans="1:9" ht="13.5" customHeight="1" hidden="1">
      <c r="A103" s="105"/>
      <c r="B103" s="568" t="s">
        <v>56</v>
      </c>
      <c r="C103" s="42"/>
      <c r="D103" s="45"/>
      <c r="E103" s="67"/>
      <c r="F103" s="63"/>
      <c r="G103" s="67"/>
      <c r="H103" s="106"/>
      <c r="I103" s="680"/>
    </row>
    <row r="104" spans="1:9" ht="13.5" customHeight="1" hidden="1">
      <c r="A104" s="107" t="s">
        <v>119</v>
      </c>
      <c r="B104" s="569" t="s">
        <v>63</v>
      </c>
      <c r="C104" s="108">
        <v>973</v>
      </c>
      <c r="D104" s="109" t="s">
        <v>115</v>
      </c>
      <c r="E104" s="110" t="s">
        <v>118</v>
      </c>
      <c r="F104" s="110">
        <v>852</v>
      </c>
      <c r="G104" s="110"/>
      <c r="H104" s="111">
        <v>3500</v>
      </c>
      <c r="I104" s="680"/>
    </row>
    <row r="105" spans="1:9" ht="13.5" customHeight="1" hidden="1">
      <c r="A105" s="503" t="s">
        <v>120</v>
      </c>
      <c r="B105" s="570" t="s">
        <v>112</v>
      </c>
      <c r="C105" s="8">
        <v>973</v>
      </c>
      <c r="D105" s="47" t="s">
        <v>115</v>
      </c>
      <c r="E105" s="62" t="s">
        <v>118</v>
      </c>
      <c r="F105" s="62">
        <v>852</v>
      </c>
      <c r="G105" s="62">
        <v>290</v>
      </c>
      <c r="H105" s="94">
        <v>4000</v>
      </c>
      <c r="I105" s="680"/>
    </row>
    <row r="106" spans="1:9" ht="13.5" customHeight="1">
      <c r="A106" s="112" t="s">
        <v>113</v>
      </c>
      <c r="B106" s="571" t="s">
        <v>121</v>
      </c>
      <c r="C106" s="113">
        <v>973</v>
      </c>
      <c r="D106" s="100" t="s">
        <v>122</v>
      </c>
      <c r="E106" s="100"/>
      <c r="F106" s="101"/>
      <c r="G106" s="114"/>
      <c r="H106" s="115">
        <f>H107</f>
        <v>200</v>
      </c>
      <c r="I106" s="681">
        <f>I107</f>
        <v>100</v>
      </c>
    </row>
    <row r="107" spans="1:9" ht="13.5" customHeight="1">
      <c r="A107" s="706" t="s">
        <v>116</v>
      </c>
      <c r="B107" s="572" t="s">
        <v>123</v>
      </c>
      <c r="C107" s="116">
        <v>973</v>
      </c>
      <c r="D107" s="40" t="s">
        <v>122</v>
      </c>
      <c r="E107" s="40" t="s">
        <v>124</v>
      </c>
      <c r="F107" s="40"/>
      <c r="G107" s="117"/>
      <c r="H107" s="118">
        <f>H109</f>
        <v>200</v>
      </c>
      <c r="I107" s="682">
        <f>I108</f>
        <v>100</v>
      </c>
    </row>
    <row r="108" spans="1:9" ht="13.5" customHeight="1" thickBot="1">
      <c r="A108" s="706" t="s">
        <v>119</v>
      </c>
      <c r="B108" s="561" t="s">
        <v>340</v>
      </c>
      <c r="C108" s="119" t="s">
        <v>71</v>
      </c>
      <c r="D108" s="48" t="s">
        <v>122</v>
      </c>
      <c r="E108" s="39" t="s">
        <v>124</v>
      </c>
      <c r="F108" s="120" t="s">
        <v>341</v>
      </c>
      <c r="G108" s="121"/>
      <c r="H108" s="118">
        <f>H109</f>
        <v>200</v>
      </c>
      <c r="I108" s="682">
        <f>I109</f>
        <v>100</v>
      </c>
    </row>
    <row r="109" spans="1:9" ht="13.5" customHeight="1" hidden="1" thickBot="1">
      <c r="A109" s="281" t="s">
        <v>120</v>
      </c>
      <c r="B109" s="573" t="s">
        <v>112</v>
      </c>
      <c r="C109" s="282" t="s">
        <v>71</v>
      </c>
      <c r="D109" s="48" t="s">
        <v>122</v>
      </c>
      <c r="E109" s="36" t="s">
        <v>124</v>
      </c>
      <c r="F109" s="120" t="s">
        <v>125</v>
      </c>
      <c r="G109" s="72" t="s">
        <v>126</v>
      </c>
      <c r="H109" s="146">
        <v>200</v>
      </c>
      <c r="I109" s="683">
        <v>100</v>
      </c>
    </row>
    <row r="110" spans="1:9" ht="13.5" customHeight="1">
      <c r="A110" s="123" t="s">
        <v>127</v>
      </c>
      <c r="B110" s="574" t="s">
        <v>128</v>
      </c>
      <c r="C110" s="125" t="s">
        <v>71</v>
      </c>
      <c r="D110" s="126" t="s">
        <v>129</v>
      </c>
      <c r="E110" s="127"/>
      <c r="F110" s="128"/>
      <c r="G110" s="129"/>
      <c r="H110" s="115">
        <f>H111+H118+H122</f>
        <v>1183.6</v>
      </c>
      <c r="I110" s="337">
        <f>I111+I118+I122</f>
        <v>1190.6</v>
      </c>
    </row>
    <row r="111" spans="1:9" ht="13.5" customHeight="1">
      <c r="A111" s="130" t="s">
        <v>130</v>
      </c>
      <c r="B111" s="552" t="s">
        <v>411</v>
      </c>
      <c r="C111" s="131" t="s">
        <v>71</v>
      </c>
      <c r="D111" s="36" t="s">
        <v>129</v>
      </c>
      <c r="E111" s="48" t="s">
        <v>131</v>
      </c>
      <c r="F111" s="132"/>
      <c r="G111" s="48"/>
      <c r="H111" s="19">
        <f>H113</f>
        <v>111.6</v>
      </c>
      <c r="I111" s="684">
        <f>I113</f>
        <v>118.6</v>
      </c>
    </row>
    <row r="112" spans="1:9" ht="13.5" customHeight="1">
      <c r="A112" s="133"/>
      <c r="B112" s="575" t="s">
        <v>132</v>
      </c>
      <c r="C112" s="134"/>
      <c r="D112" s="52"/>
      <c r="E112" s="27"/>
      <c r="F112" s="135"/>
      <c r="G112" s="27"/>
      <c r="H112" s="7"/>
      <c r="I112" s="663"/>
    </row>
    <row r="113" spans="1:9" ht="13.5" customHeight="1">
      <c r="A113" s="685" t="s">
        <v>133</v>
      </c>
      <c r="B113" s="553" t="s">
        <v>338</v>
      </c>
      <c r="C113" s="131" t="s">
        <v>71</v>
      </c>
      <c r="D113" s="36" t="s">
        <v>129</v>
      </c>
      <c r="E113" s="48" t="s">
        <v>131</v>
      </c>
      <c r="F113" s="132" t="s">
        <v>342</v>
      </c>
      <c r="G113" s="48"/>
      <c r="H113" s="104">
        <v>111.6</v>
      </c>
      <c r="I113" s="637">
        <v>118.6</v>
      </c>
    </row>
    <row r="114" spans="1:9" ht="13.5" customHeight="1" hidden="1">
      <c r="A114" s="686" t="s">
        <v>135</v>
      </c>
      <c r="B114" s="550" t="s">
        <v>339</v>
      </c>
      <c r="C114" s="330" t="s">
        <v>71</v>
      </c>
      <c r="D114" s="47" t="s">
        <v>129</v>
      </c>
      <c r="E114" s="37" t="s">
        <v>131</v>
      </c>
      <c r="F114" s="329" t="s">
        <v>134</v>
      </c>
      <c r="G114" s="37" t="s">
        <v>136</v>
      </c>
      <c r="H114" s="94">
        <v>105</v>
      </c>
      <c r="I114" s="641"/>
    </row>
    <row r="115" spans="1:9" ht="13.5" customHeight="1">
      <c r="A115" s="687"/>
      <c r="B115" s="550" t="s">
        <v>313</v>
      </c>
      <c r="C115" s="331"/>
      <c r="D115" s="44"/>
      <c r="E115" s="45"/>
      <c r="F115" s="332"/>
      <c r="G115" s="45"/>
      <c r="H115" s="106"/>
      <c r="I115" s="638"/>
    </row>
    <row r="116" spans="1:9" ht="13.5" customHeight="1" hidden="1">
      <c r="A116" s="130" t="s">
        <v>138</v>
      </c>
      <c r="B116" s="567" t="s">
        <v>140</v>
      </c>
      <c r="C116" s="35">
        <v>973</v>
      </c>
      <c r="D116" s="48" t="s">
        <v>129</v>
      </c>
      <c r="E116" s="5" t="s">
        <v>137</v>
      </c>
      <c r="F116" s="48" t="s">
        <v>139</v>
      </c>
      <c r="G116" s="5">
        <v>242</v>
      </c>
      <c r="H116" s="19">
        <v>616.5</v>
      </c>
      <c r="I116" s="338">
        <v>655</v>
      </c>
    </row>
    <row r="117" spans="1:9" ht="13.5" customHeight="1" hidden="1">
      <c r="A117" s="136"/>
      <c r="B117" s="576" t="s">
        <v>141</v>
      </c>
      <c r="C117" s="8"/>
      <c r="D117" s="37"/>
      <c r="E117" s="10"/>
      <c r="F117" s="37"/>
      <c r="G117" s="10"/>
      <c r="H117" s="94"/>
      <c r="I117" s="688"/>
    </row>
    <row r="118" spans="1:9" ht="13.5" customHeight="1">
      <c r="A118" s="324" t="s">
        <v>419</v>
      </c>
      <c r="B118" s="577" t="s">
        <v>143</v>
      </c>
      <c r="C118" s="325">
        <v>973</v>
      </c>
      <c r="D118" s="249" t="s">
        <v>129</v>
      </c>
      <c r="E118" s="212" t="s">
        <v>144</v>
      </c>
      <c r="F118" s="249"/>
      <c r="G118" s="212"/>
      <c r="H118" s="19">
        <f>H119</f>
        <v>1000</v>
      </c>
      <c r="I118" s="338">
        <f>I119</f>
        <v>1000</v>
      </c>
    </row>
    <row r="119" spans="1:9" ht="13.5" customHeight="1">
      <c r="A119" s="689" t="s">
        <v>138</v>
      </c>
      <c r="B119" s="553" t="s">
        <v>338</v>
      </c>
      <c r="C119" s="325">
        <v>973</v>
      </c>
      <c r="D119" s="249" t="s">
        <v>129</v>
      </c>
      <c r="E119" s="214" t="s">
        <v>144</v>
      </c>
      <c r="F119" s="237" t="s">
        <v>342</v>
      </c>
      <c r="G119" s="238"/>
      <c r="H119" s="104">
        <f>H121</f>
        <v>1000</v>
      </c>
      <c r="I119" s="339">
        <f>I121</f>
        <v>1000</v>
      </c>
    </row>
    <row r="120" spans="1:14" ht="13.5" customHeight="1">
      <c r="A120" s="326"/>
      <c r="B120" s="550" t="s">
        <v>339</v>
      </c>
      <c r="C120" s="327"/>
      <c r="D120" s="328"/>
      <c r="E120" s="206"/>
      <c r="F120" s="240"/>
      <c r="G120" s="206"/>
      <c r="H120" s="311"/>
      <c r="I120" s="347"/>
      <c r="L120" s="489"/>
      <c r="M120" s="306"/>
      <c r="N120" s="490"/>
    </row>
    <row r="121" spans="1:14" ht="13.5" customHeight="1" hidden="1">
      <c r="A121" s="326" t="s">
        <v>146</v>
      </c>
      <c r="B121" s="550" t="s">
        <v>313</v>
      </c>
      <c r="C121" s="327">
        <v>973</v>
      </c>
      <c r="D121" s="333" t="s">
        <v>129</v>
      </c>
      <c r="E121" s="242" t="s">
        <v>144</v>
      </c>
      <c r="F121" s="303" t="s">
        <v>134</v>
      </c>
      <c r="G121" s="242">
        <v>226</v>
      </c>
      <c r="H121" s="301">
        <v>1000</v>
      </c>
      <c r="I121" s="338">
        <v>1000</v>
      </c>
      <c r="L121" s="491"/>
      <c r="M121" s="203"/>
      <c r="N121" s="328"/>
    </row>
    <row r="122" spans="1:14" ht="13.5" customHeight="1">
      <c r="A122" s="130" t="s">
        <v>142</v>
      </c>
      <c r="B122" s="576" t="s">
        <v>148</v>
      </c>
      <c r="C122" s="8">
        <v>973</v>
      </c>
      <c r="D122" s="36" t="s">
        <v>129</v>
      </c>
      <c r="E122" s="5" t="s">
        <v>149</v>
      </c>
      <c r="F122" s="37"/>
      <c r="G122" s="28"/>
      <c r="H122" s="19">
        <f>H127</f>
        <v>72</v>
      </c>
      <c r="I122" s="637">
        <f>I127</f>
        <v>72</v>
      </c>
      <c r="L122" s="492"/>
      <c r="M122" s="207"/>
      <c r="N122" s="251"/>
    </row>
    <row r="123" spans="1:9" ht="13.5" customHeight="1">
      <c r="A123" s="136"/>
      <c r="B123" s="576" t="s">
        <v>150</v>
      </c>
      <c r="C123" s="8"/>
      <c r="D123" s="47"/>
      <c r="E123" s="10"/>
      <c r="F123" s="37"/>
      <c r="G123" s="28"/>
      <c r="H123" s="94"/>
      <c r="I123" s="641"/>
    </row>
    <row r="124" spans="1:9" ht="13.5" customHeight="1">
      <c r="A124" s="136"/>
      <c r="B124" s="576" t="s">
        <v>151</v>
      </c>
      <c r="C124" s="8"/>
      <c r="D124" s="44"/>
      <c r="E124" s="68"/>
      <c r="F124" s="37"/>
      <c r="G124" s="28"/>
      <c r="H124" s="7"/>
      <c r="I124" s="638"/>
    </row>
    <row r="125" spans="1:9" ht="13.5" customHeight="1" hidden="1">
      <c r="A125" s="136"/>
      <c r="B125" s="576" t="s">
        <v>151</v>
      </c>
      <c r="C125" s="8"/>
      <c r="D125" s="37"/>
      <c r="E125" s="10"/>
      <c r="F125" s="37"/>
      <c r="G125" s="28"/>
      <c r="H125" s="8"/>
      <c r="I125" s="645"/>
    </row>
    <row r="126" spans="1:9" ht="13.5" customHeight="1" thickBot="1">
      <c r="A126" s="157" t="s">
        <v>145</v>
      </c>
      <c r="B126" s="578" t="s">
        <v>340</v>
      </c>
      <c r="C126" s="35">
        <v>973</v>
      </c>
      <c r="D126" s="36" t="s">
        <v>129</v>
      </c>
      <c r="E126" s="5" t="s">
        <v>149</v>
      </c>
      <c r="F126" s="48" t="s">
        <v>343</v>
      </c>
      <c r="G126" s="23"/>
      <c r="H126" s="295">
        <f>H127</f>
        <v>72</v>
      </c>
      <c r="I126" s="643">
        <f>I127</f>
        <v>72</v>
      </c>
    </row>
    <row r="127" spans="1:9" ht="13.5" customHeight="1" hidden="1" thickBot="1">
      <c r="A127" s="136" t="s">
        <v>152</v>
      </c>
      <c r="B127" s="579" t="s">
        <v>112</v>
      </c>
      <c r="C127" s="35">
        <v>973</v>
      </c>
      <c r="D127" s="48" t="s">
        <v>129</v>
      </c>
      <c r="E127" s="5" t="s">
        <v>149</v>
      </c>
      <c r="F127" s="139" t="s">
        <v>139</v>
      </c>
      <c r="G127" s="23"/>
      <c r="H127" s="104">
        <v>72</v>
      </c>
      <c r="I127" s="688">
        <v>72</v>
      </c>
    </row>
    <row r="128" spans="1:9" ht="13.5" customHeight="1" thickBot="1">
      <c r="A128" s="278" t="s">
        <v>147</v>
      </c>
      <c r="B128" s="580" t="s">
        <v>153</v>
      </c>
      <c r="C128" s="147">
        <v>973</v>
      </c>
      <c r="D128" s="487" t="s">
        <v>129</v>
      </c>
      <c r="E128" s="280">
        <v>9990000</v>
      </c>
      <c r="F128" s="487" t="s">
        <v>154</v>
      </c>
      <c r="G128" s="280"/>
      <c r="H128" s="297">
        <v>3564</v>
      </c>
      <c r="I128" s="690">
        <v>5110</v>
      </c>
    </row>
    <row r="129" spans="1:9" ht="13.5" customHeight="1">
      <c r="A129" s="463"/>
      <c r="B129" s="493" t="s">
        <v>400</v>
      </c>
      <c r="C129" s="163">
        <v>973</v>
      </c>
      <c r="D129" s="126" t="s">
        <v>401</v>
      </c>
      <c r="E129" s="150"/>
      <c r="F129" s="126"/>
      <c r="G129" s="150"/>
      <c r="H129" s="352">
        <v>558</v>
      </c>
      <c r="I129" s="494">
        <v>592</v>
      </c>
    </row>
    <row r="130" spans="1:9" ht="13.5" customHeight="1">
      <c r="A130" s="136"/>
      <c r="B130" s="491" t="s">
        <v>402</v>
      </c>
      <c r="C130" s="26"/>
      <c r="D130" s="27"/>
      <c r="E130" s="28"/>
      <c r="F130" s="27"/>
      <c r="G130" s="28"/>
      <c r="H130" s="405"/>
      <c r="I130" s="495"/>
    </row>
    <row r="131" spans="1:9" s="143" customFormat="1" ht="13.5" customHeight="1">
      <c r="A131" s="496" t="s">
        <v>155</v>
      </c>
      <c r="B131" s="581" t="s">
        <v>156</v>
      </c>
      <c r="C131" s="21">
        <v>973</v>
      </c>
      <c r="D131" s="22" t="s">
        <v>157</v>
      </c>
      <c r="E131" s="23"/>
      <c r="F131" s="22"/>
      <c r="G131" s="50"/>
      <c r="H131" s="488">
        <f>H134</f>
        <v>558</v>
      </c>
      <c r="I131" s="497">
        <f>I134</f>
        <v>592</v>
      </c>
    </row>
    <row r="132" spans="1:9" ht="13.5" customHeight="1">
      <c r="A132" s="498"/>
      <c r="B132" s="566" t="s">
        <v>158</v>
      </c>
      <c r="C132" s="26"/>
      <c r="D132" s="27"/>
      <c r="E132" s="28"/>
      <c r="F132" s="27"/>
      <c r="G132" s="52"/>
      <c r="H132" s="8"/>
      <c r="I132" s="499"/>
    </row>
    <row r="133" spans="1:9" ht="13.5" customHeight="1">
      <c r="A133" s="500"/>
      <c r="B133" s="582" t="s">
        <v>159</v>
      </c>
      <c r="C133" s="30"/>
      <c r="D133" s="31"/>
      <c r="E133" s="32"/>
      <c r="F133" s="31"/>
      <c r="G133" s="53"/>
      <c r="H133" s="298"/>
      <c r="I133" s="501"/>
    </row>
    <row r="134" spans="1:10" ht="13.5" customHeight="1">
      <c r="A134" s="281" t="s">
        <v>160</v>
      </c>
      <c r="B134" s="573" t="s">
        <v>161</v>
      </c>
      <c r="C134" s="21">
        <v>973</v>
      </c>
      <c r="D134" s="22" t="s">
        <v>157</v>
      </c>
      <c r="E134" s="23" t="s">
        <v>162</v>
      </c>
      <c r="F134" s="54"/>
      <c r="G134" s="6"/>
      <c r="H134" s="94">
        <f>H137</f>
        <v>558</v>
      </c>
      <c r="I134" s="400">
        <f>I137</f>
        <v>592</v>
      </c>
      <c r="J134" s="144"/>
    </row>
    <row r="135" spans="1:9" ht="13.5" customHeight="1">
      <c r="A135" s="502"/>
      <c r="B135" s="542" t="s">
        <v>163</v>
      </c>
      <c r="C135" s="8"/>
      <c r="D135" s="37"/>
      <c r="E135" s="10"/>
      <c r="F135" s="37"/>
      <c r="G135" s="145"/>
      <c r="H135" s="7"/>
      <c r="I135" s="396"/>
    </row>
    <row r="136" spans="1:9" ht="13.5" customHeight="1">
      <c r="A136" s="503"/>
      <c r="B136" s="542" t="s">
        <v>164</v>
      </c>
      <c r="C136" s="8"/>
      <c r="D136" s="37"/>
      <c r="E136" s="10"/>
      <c r="F136" s="18"/>
      <c r="G136" s="11"/>
      <c r="H136" s="7"/>
      <c r="I136" s="359"/>
    </row>
    <row r="137" spans="1:9" ht="13.5" customHeight="1">
      <c r="A137" s="269" t="s">
        <v>165</v>
      </c>
      <c r="B137" s="553" t="s">
        <v>338</v>
      </c>
      <c r="C137" s="41">
        <v>973</v>
      </c>
      <c r="D137" s="36" t="s">
        <v>157</v>
      </c>
      <c r="E137" s="54" t="s">
        <v>162</v>
      </c>
      <c r="F137" s="5">
        <v>200</v>
      </c>
      <c r="G137" s="4"/>
      <c r="H137" s="41">
        <f>SUM(H139:H141)</f>
        <v>558</v>
      </c>
      <c r="I137" s="339">
        <f>I139+I140+I141</f>
        <v>592</v>
      </c>
    </row>
    <row r="138" spans="1:9" ht="13.5" customHeight="1" thickBot="1">
      <c r="A138" s="434"/>
      <c r="B138" s="579" t="s">
        <v>339</v>
      </c>
      <c r="C138" s="95"/>
      <c r="D138" s="335"/>
      <c r="E138" s="336"/>
      <c r="F138" s="141"/>
      <c r="G138" s="336"/>
      <c r="H138" s="95"/>
      <c r="I138" s="342"/>
    </row>
    <row r="139" spans="1:9" ht="13.5" customHeight="1" hidden="1">
      <c r="A139" s="271" t="s">
        <v>166</v>
      </c>
      <c r="B139" s="551" t="s">
        <v>95</v>
      </c>
      <c r="C139" s="7">
        <v>973</v>
      </c>
      <c r="D139" s="145" t="s">
        <v>157</v>
      </c>
      <c r="E139" s="10" t="s">
        <v>162</v>
      </c>
      <c r="F139" s="18">
        <v>244</v>
      </c>
      <c r="G139" s="11">
        <v>225</v>
      </c>
      <c r="H139" s="7">
        <v>26.5</v>
      </c>
      <c r="I139" s="347">
        <v>40</v>
      </c>
    </row>
    <row r="140" spans="1:9" ht="13.5" customHeight="1" hidden="1">
      <c r="A140" s="103" t="s">
        <v>167</v>
      </c>
      <c r="B140" s="583" t="s">
        <v>97</v>
      </c>
      <c r="C140" s="41">
        <v>973</v>
      </c>
      <c r="D140" s="36" t="s">
        <v>157</v>
      </c>
      <c r="E140" s="54" t="s">
        <v>162</v>
      </c>
      <c r="F140" s="5">
        <v>244</v>
      </c>
      <c r="G140" s="54">
        <v>226</v>
      </c>
      <c r="H140" s="46">
        <v>425.2</v>
      </c>
      <c r="I140" s="338">
        <v>437</v>
      </c>
    </row>
    <row r="141" spans="1:9" ht="13.5" customHeight="1" hidden="1">
      <c r="A141" s="503" t="s">
        <v>168</v>
      </c>
      <c r="B141" s="552" t="s">
        <v>101</v>
      </c>
      <c r="C141" s="41">
        <v>973</v>
      </c>
      <c r="D141" s="36" t="s">
        <v>157</v>
      </c>
      <c r="E141" s="54" t="s">
        <v>162</v>
      </c>
      <c r="F141" s="5">
        <v>244</v>
      </c>
      <c r="G141" s="54">
        <v>340</v>
      </c>
      <c r="H141" s="94">
        <v>106.3</v>
      </c>
      <c r="I141" s="339">
        <v>115</v>
      </c>
    </row>
    <row r="142" spans="1:9" ht="16.5" customHeight="1" thickBot="1">
      <c r="A142" s="284"/>
      <c r="B142" s="484" t="s">
        <v>405</v>
      </c>
      <c r="C142" s="486">
        <v>973</v>
      </c>
      <c r="D142" s="485" t="s">
        <v>399</v>
      </c>
      <c r="E142" s="285"/>
      <c r="F142" s="479"/>
      <c r="G142" s="285"/>
      <c r="H142" s="480">
        <v>51761.6</v>
      </c>
      <c r="I142" s="481">
        <v>52719.8</v>
      </c>
    </row>
    <row r="143" spans="1:9" ht="13.5" customHeight="1" thickBot="1">
      <c r="A143" s="691" t="s">
        <v>366</v>
      </c>
      <c r="B143" s="535" t="s">
        <v>170</v>
      </c>
      <c r="C143" s="17">
        <v>973</v>
      </c>
      <c r="D143" s="52" t="s">
        <v>171</v>
      </c>
      <c r="E143" s="152"/>
      <c r="F143" s="262"/>
      <c r="G143" s="262"/>
      <c r="H143" s="482">
        <f>H144+H151+H155+H161+H202+H168+H176+H180+H187+H195+H209</f>
        <v>51761.6</v>
      </c>
      <c r="I143" s="388">
        <f>I144+I151+I155+I161+I168+I176+I180+I187+I195+I202+I209</f>
        <v>52719.8</v>
      </c>
    </row>
    <row r="144" spans="1:9" ht="13.5" customHeight="1">
      <c r="A144" s="148" t="s">
        <v>367</v>
      </c>
      <c r="B144" s="584" t="s">
        <v>172</v>
      </c>
      <c r="C144" s="124">
        <v>973</v>
      </c>
      <c r="D144" s="127" t="s">
        <v>171</v>
      </c>
      <c r="E144" s="149" t="s">
        <v>173</v>
      </c>
      <c r="F144" s="150"/>
      <c r="G144" s="151"/>
      <c r="H144" s="92">
        <f>H147</f>
        <v>10100</v>
      </c>
      <c r="I144" s="344">
        <v>10066.8</v>
      </c>
    </row>
    <row r="145" spans="1:9" ht="13.5" customHeight="1">
      <c r="A145" s="93"/>
      <c r="B145" s="528" t="s">
        <v>174</v>
      </c>
      <c r="C145" s="25"/>
      <c r="D145" s="52"/>
      <c r="E145" s="152"/>
      <c r="F145" s="28"/>
      <c r="G145" s="153"/>
      <c r="H145" s="7"/>
      <c r="I145" s="392"/>
    </row>
    <row r="146" spans="1:9" ht="13.5" customHeight="1">
      <c r="A146" s="154"/>
      <c r="B146" s="516" t="s">
        <v>175</v>
      </c>
      <c r="C146" s="34"/>
      <c r="D146" s="44"/>
      <c r="E146" s="56"/>
      <c r="F146" s="32"/>
      <c r="G146" s="155"/>
      <c r="H146" s="34"/>
      <c r="I146" s="471"/>
    </row>
    <row r="147" spans="1:9" ht="13.5" customHeight="1">
      <c r="A147" s="269" t="s">
        <v>368</v>
      </c>
      <c r="B147" s="553" t="s">
        <v>338</v>
      </c>
      <c r="C147" s="85">
        <v>973</v>
      </c>
      <c r="D147" s="36" t="s">
        <v>171</v>
      </c>
      <c r="E147" s="54" t="s">
        <v>173</v>
      </c>
      <c r="F147" s="5">
        <v>200</v>
      </c>
      <c r="G147" s="260"/>
      <c r="H147" s="19">
        <v>10100</v>
      </c>
      <c r="I147" s="339">
        <v>10066.8</v>
      </c>
    </row>
    <row r="148" spans="1:9" ht="13.5" customHeight="1" thickBot="1">
      <c r="A148" s="434"/>
      <c r="B148" s="579" t="s">
        <v>339</v>
      </c>
      <c r="C148" s="95"/>
      <c r="D148" s="335"/>
      <c r="E148" s="336"/>
      <c r="F148" s="336"/>
      <c r="G148" s="483"/>
      <c r="H148" s="341"/>
      <c r="I148" s="342"/>
    </row>
    <row r="149" spans="1:9" ht="13.5" customHeight="1" hidden="1">
      <c r="A149" s="138" t="s">
        <v>176</v>
      </c>
      <c r="B149" s="551" t="s">
        <v>95</v>
      </c>
      <c r="C149" s="43">
        <v>973</v>
      </c>
      <c r="D149" s="44" t="s">
        <v>171</v>
      </c>
      <c r="E149" s="56" t="s">
        <v>173</v>
      </c>
      <c r="F149" s="68">
        <v>244</v>
      </c>
      <c r="G149" s="56">
        <v>225</v>
      </c>
      <c r="H149" s="83">
        <v>7800</v>
      </c>
      <c r="I149" s="347">
        <v>8040</v>
      </c>
    </row>
    <row r="150" spans="1:9" ht="13.5" customHeight="1" hidden="1" thickBot="1">
      <c r="A150" s="159" t="s">
        <v>177</v>
      </c>
      <c r="B150" s="585" t="s">
        <v>97</v>
      </c>
      <c r="C150" s="160">
        <v>973</v>
      </c>
      <c r="D150" s="109" t="s">
        <v>171</v>
      </c>
      <c r="E150" s="161" t="s">
        <v>173</v>
      </c>
      <c r="F150" s="162">
        <v>244</v>
      </c>
      <c r="G150" s="161">
        <v>226</v>
      </c>
      <c r="H150" s="111">
        <v>2144.4</v>
      </c>
      <c r="I150" s="348">
        <v>2570</v>
      </c>
    </row>
    <row r="151" spans="1:9" ht="13.5" customHeight="1">
      <c r="A151" s="148" t="s">
        <v>369</v>
      </c>
      <c r="B151" s="442" t="s">
        <v>345</v>
      </c>
      <c r="C151" s="163">
        <v>973</v>
      </c>
      <c r="D151" s="126" t="s">
        <v>171</v>
      </c>
      <c r="E151" s="150" t="s">
        <v>178</v>
      </c>
      <c r="F151" s="151"/>
      <c r="G151" s="149"/>
      <c r="H151" s="92">
        <f>H154</f>
        <v>5315</v>
      </c>
      <c r="I151" s="392">
        <f>I152</f>
        <v>5400</v>
      </c>
    </row>
    <row r="152" spans="1:9" ht="13.5" customHeight="1">
      <c r="A152" s="130" t="s">
        <v>370</v>
      </c>
      <c r="B152" s="553" t="s">
        <v>338</v>
      </c>
      <c r="C152" s="85">
        <v>973</v>
      </c>
      <c r="D152" s="36" t="s">
        <v>171</v>
      </c>
      <c r="E152" s="54" t="s">
        <v>178</v>
      </c>
      <c r="F152" s="5">
        <v>200</v>
      </c>
      <c r="G152" s="260"/>
      <c r="H152" s="19">
        <f>H154</f>
        <v>5315</v>
      </c>
      <c r="I152" s="339">
        <v>5400</v>
      </c>
    </row>
    <row r="153" spans="1:9" s="228" customFormat="1" ht="13.5" customHeight="1" thickBot="1">
      <c r="A153" s="692"/>
      <c r="B153" s="550" t="s">
        <v>339</v>
      </c>
      <c r="C153" s="43"/>
      <c r="D153" s="44"/>
      <c r="E153" s="56"/>
      <c r="F153" s="68"/>
      <c r="G153" s="156"/>
      <c r="H153" s="106"/>
      <c r="I153" s="347"/>
    </row>
    <row r="154" spans="1:9" ht="13.5" customHeight="1" hidden="1" thickBot="1">
      <c r="A154" s="140" t="s">
        <v>179</v>
      </c>
      <c r="B154" s="586" t="s">
        <v>97</v>
      </c>
      <c r="C154" s="95">
        <v>973</v>
      </c>
      <c r="D154" s="335" t="s">
        <v>171</v>
      </c>
      <c r="E154" s="336" t="s">
        <v>178</v>
      </c>
      <c r="F154" s="141">
        <v>244</v>
      </c>
      <c r="G154" s="179">
        <v>226</v>
      </c>
      <c r="H154" s="98">
        <v>5315</v>
      </c>
      <c r="I154" s="342">
        <v>5647</v>
      </c>
    </row>
    <row r="155" spans="1:9" ht="13.5" customHeight="1">
      <c r="A155" s="166" t="s">
        <v>371</v>
      </c>
      <c r="B155" s="587" t="s">
        <v>344</v>
      </c>
      <c r="C155" s="99">
        <v>973</v>
      </c>
      <c r="D155" s="127" t="s">
        <v>171</v>
      </c>
      <c r="E155" s="149" t="s">
        <v>180</v>
      </c>
      <c r="F155" s="167"/>
      <c r="G155" s="168"/>
      <c r="H155" s="102">
        <f>H156</f>
        <v>10100</v>
      </c>
      <c r="I155" s="469">
        <f>I156</f>
        <v>10200</v>
      </c>
    </row>
    <row r="156" spans="1:9" ht="13.5" customHeight="1">
      <c r="A156" s="130" t="s">
        <v>420</v>
      </c>
      <c r="B156" s="553" t="s">
        <v>338</v>
      </c>
      <c r="C156" s="85">
        <v>973</v>
      </c>
      <c r="D156" s="36" t="s">
        <v>171</v>
      </c>
      <c r="E156" s="54" t="s">
        <v>180</v>
      </c>
      <c r="F156" s="5">
        <v>200</v>
      </c>
      <c r="G156" s="4"/>
      <c r="H156" s="19">
        <f>SUM(H158:H160)</f>
        <v>10100</v>
      </c>
      <c r="I156" s="339">
        <v>10200</v>
      </c>
    </row>
    <row r="157" spans="1:9" ht="13.5" customHeight="1" thickBot="1">
      <c r="A157" s="692"/>
      <c r="B157" s="550" t="s">
        <v>339</v>
      </c>
      <c r="C157" s="43"/>
      <c r="D157" s="44"/>
      <c r="E157" s="56"/>
      <c r="F157" s="68"/>
      <c r="G157" s="56"/>
      <c r="H157" s="106"/>
      <c r="I157" s="347"/>
    </row>
    <row r="158" spans="1:9" ht="13.5" customHeight="1" hidden="1">
      <c r="A158" s="130" t="s">
        <v>181</v>
      </c>
      <c r="B158" s="560" t="s">
        <v>95</v>
      </c>
      <c r="C158" s="85">
        <v>973</v>
      </c>
      <c r="D158" s="36" t="s">
        <v>171</v>
      </c>
      <c r="E158" s="54" t="s">
        <v>180</v>
      </c>
      <c r="F158" s="5">
        <v>244</v>
      </c>
      <c r="G158" s="16">
        <v>225</v>
      </c>
      <c r="H158" s="46">
        <v>5700</v>
      </c>
      <c r="I158" s="338">
        <v>5856.6</v>
      </c>
    </row>
    <row r="159" spans="1:9" ht="13.5" customHeight="1" hidden="1">
      <c r="A159" s="130" t="s">
        <v>182</v>
      </c>
      <c r="B159" s="588" t="s">
        <v>97</v>
      </c>
      <c r="C159" s="85">
        <v>973</v>
      </c>
      <c r="D159" s="36" t="s">
        <v>171</v>
      </c>
      <c r="E159" s="54" t="s">
        <v>180</v>
      </c>
      <c r="F159" s="5">
        <v>244</v>
      </c>
      <c r="G159" s="16">
        <v>226</v>
      </c>
      <c r="H159" s="46">
        <v>1200</v>
      </c>
      <c r="I159" s="338">
        <v>1275</v>
      </c>
    </row>
    <row r="160" spans="1:9" ht="13.5" customHeight="1" hidden="1" thickBot="1">
      <c r="A160" s="159" t="s">
        <v>183</v>
      </c>
      <c r="B160" s="589" t="s">
        <v>101</v>
      </c>
      <c r="C160" s="108">
        <v>973</v>
      </c>
      <c r="D160" s="109" t="s">
        <v>171</v>
      </c>
      <c r="E160" s="162" t="s">
        <v>180</v>
      </c>
      <c r="F160" s="162">
        <v>244</v>
      </c>
      <c r="G160" s="162">
        <v>310</v>
      </c>
      <c r="H160" s="111">
        <v>3200</v>
      </c>
      <c r="I160" s="348">
        <v>3400</v>
      </c>
    </row>
    <row r="161" spans="1:9" ht="13.5" customHeight="1">
      <c r="A161" s="148" t="s">
        <v>372</v>
      </c>
      <c r="B161" s="590" t="s">
        <v>184</v>
      </c>
      <c r="C161" s="171">
        <v>973</v>
      </c>
      <c r="D161" s="172" t="s">
        <v>171</v>
      </c>
      <c r="E161" s="167" t="s">
        <v>185</v>
      </c>
      <c r="F161" s="173"/>
      <c r="G161" s="168"/>
      <c r="H161" s="92">
        <f>SUM(H165:H167)</f>
        <v>558</v>
      </c>
      <c r="I161" s="392">
        <f>I165+I167</f>
        <v>593</v>
      </c>
    </row>
    <row r="162" spans="1:10" ht="13.5" customHeight="1">
      <c r="A162" s="164"/>
      <c r="B162" s="591" t="s">
        <v>186</v>
      </c>
      <c r="C162" s="8"/>
      <c r="D162" s="37"/>
      <c r="E162" s="10"/>
      <c r="F162" s="18"/>
      <c r="G162" s="11"/>
      <c r="H162" s="174"/>
      <c r="I162" s="392"/>
      <c r="J162" s="228"/>
    </row>
    <row r="163" spans="1:9" ht="13.5" customHeight="1">
      <c r="A163" s="164"/>
      <c r="B163" s="576" t="s">
        <v>187</v>
      </c>
      <c r="C163" s="8"/>
      <c r="D163" s="37"/>
      <c r="E163" s="10"/>
      <c r="F163" s="18"/>
      <c r="G163" s="11"/>
      <c r="H163" s="174"/>
      <c r="I163" s="392"/>
    </row>
    <row r="164" spans="1:9" ht="13.5" customHeight="1">
      <c r="A164" s="164"/>
      <c r="B164" s="576" t="s">
        <v>188</v>
      </c>
      <c r="C164" s="8"/>
      <c r="D164" s="37"/>
      <c r="E164" s="10"/>
      <c r="F164" s="18"/>
      <c r="G164" s="11"/>
      <c r="H164" s="174"/>
      <c r="I164" s="392"/>
    </row>
    <row r="165" spans="1:9" ht="13.5" customHeight="1">
      <c r="A165" s="636" t="s">
        <v>373</v>
      </c>
      <c r="B165" s="553" t="s">
        <v>338</v>
      </c>
      <c r="C165" s="85">
        <v>973</v>
      </c>
      <c r="D165" s="36" t="s">
        <v>171</v>
      </c>
      <c r="E165" s="54" t="s">
        <v>185</v>
      </c>
      <c r="F165" s="5">
        <v>200</v>
      </c>
      <c r="G165" s="54"/>
      <c r="H165" s="104">
        <v>238</v>
      </c>
      <c r="I165" s="339">
        <v>253</v>
      </c>
    </row>
    <row r="166" spans="1:9" ht="13.5" customHeight="1">
      <c r="A166" s="692"/>
      <c r="B166" s="550" t="s">
        <v>339</v>
      </c>
      <c r="C166" s="43"/>
      <c r="D166" s="44"/>
      <c r="E166" s="56"/>
      <c r="F166" s="68"/>
      <c r="G166" s="56"/>
      <c r="H166" s="106"/>
      <c r="I166" s="347"/>
    </row>
    <row r="167" spans="1:9" ht="13.5" customHeight="1" hidden="1" thickBot="1">
      <c r="A167" s="176" t="s">
        <v>190</v>
      </c>
      <c r="B167" s="575" t="s">
        <v>99</v>
      </c>
      <c r="C167" s="8">
        <v>973</v>
      </c>
      <c r="D167" s="37" t="s">
        <v>171</v>
      </c>
      <c r="E167" s="10" t="s">
        <v>185</v>
      </c>
      <c r="F167" s="18">
        <v>244</v>
      </c>
      <c r="G167" s="11">
        <v>310</v>
      </c>
      <c r="H167" s="94">
        <v>320</v>
      </c>
      <c r="I167" s="340">
        <v>340</v>
      </c>
    </row>
    <row r="168" spans="1:9" ht="13.5" customHeight="1">
      <c r="A168" s="693" t="s">
        <v>374</v>
      </c>
      <c r="B168" s="592" t="s">
        <v>346</v>
      </c>
      <c r="C168" s="49">
        <v>973</v>
      </c>
      <c r="D168" s="50" t="s">
        <v>171</v>
      </c>
      <c r="E168" s="260" t="s">
        <v>191</v>
      </c>
      <c r="F168" s="5"/>
      <c r="G168" s="54"/>
      <c r="H168" s="343">
        <f>H173</f>
        <v>212.6</v>
      </c>
      <c r="I168" s="662">
        <f>I173</f>
        <v>226</v>
      </c>
    </row>
    <row r="169" spans="1:9" ht="13.5" customHeight="1" hidden="1">
      <c r="A169" s="176"/>
      <c r="B169" s="535" t="s">
        <v>56</v>
      </c>
      <c r="C169" s="20"/>
      <c r="D169" s="47"/>
      <c r="E169" s="18"/>
      <c r="F169" s="10"/>
      <c r="G169" s="18"/>
      <c r="H169" s="311"/>
      <c r="I169" s="340"/>
    </row>
    <row r="170" spans="1:9" ht="13.5" customHeight="1" hidden="1">
      <c r="A170" s="176" t="s">
        <v>189</v>
      </c>
      <c r="B170" s="575" t="s">
        <v>95</v>
      </c>
      <c r="C170" s="20">
        <v>973</v>
      </c>
      <c r="D170" s="47" t="s">
        <v>171</v>
      </c>
      <c r="E170" s="18" t="s">
        <v>191</v>
      </c>
      <c r="F170" s="10">
        <v>240</v>
      </c>
      <c r="G170" s="18">
        <v>225</v>
      </c>
      <c r="H170" s="311">
        <v>200</v>
      </c>
      <c r="I170" s="340"/>
    </row>
    <row r="171" spans="1:9" ht="13.5" customHeight="1" hidden="1">
      <c r="A171" s="176" t="s">
        <v>192</v>
      </c>
      <c r="B171" s="575" t="s">
        <v>97</v>
      </c>
      <c r="C171" s="20">
        <v>973</v>
      </c>
      <c r="D171" s="47" t="s">
        <v>171</v>
      </c>
      <c r="E171" s="18" t="s">
        <v>191</v>
      </c>
      <c r="F171" s="10">
        <v>240</v>
      </c>
      <c r="G171" s="18">
        <v>226</v>
      </c>
      <c r="H171" s="311">
        <v>300</v>
      </c>
      <c r="I171" s="340"/>
    </row>
    <row r="172" spans="1:9" ht="13.5" customHeight="1">
      <c r="A172" s="692"/>
      <c r="B172" s="536" t="s">
        <v>56</v>
      </c>
      <c r="C172" s="43"/>
      <c r="D172" s="44"/>
      <c r="E172" s="56"/>
      <c r="F172" s="68"/>
      <c r="G172" s="56"/>
      <c r="H172" s="106"/>
      <c r="I172" s="347"/>
    </row>
    <row r="173" spans="1:9" ht="13.5" customHeight="1">
      <c r="A173" s="136" t="s">
        <v>375</v>
      </c>
      <c r="B173" s="553" t="s">
        <v>338</v>
      </c>
      <c r="C173" s="8">
        <v>973</v>
      </c>
      <c r="D173" s="37" t="s">
        <v>171</v>
      </c>
      <c r="E173" s="10" t="s">
        <v>191</v>
      </c>
      <c r="F173" s="10">
        <v>200</v>
      </c>
      <c r="G173" s="18"/>
      <c r="H173" s="311">
        <f>H174</f>
        <v>212.6</v>
      </c>
      <c r="I173" s="340">
        <f>I174</f>
        <v>226</v>
      </c>
    </row>
    <row r="174" spans="1:9" ht="13.5" customHeight="1" hidden="1">
      <c r="A174" s="136" t="s">
        <v>194</v>
      </c>
      <c r="B174" s="550" t="s">
        <v>339</v>
      </c>
      <c r="C174" s="8">
        <v>973</v>
      </c>
      <c r="D174" s="37" t="s">
        <v>171</v>
      </c>
      <c r="E174" s="10" t="s">
        <v>191</v>
      </c>
      <c r="F174" s="10">
        <v>244</v>
      </c>
      <c r="G174" s="18">
        <v>226</v>
      </c>
      <c r="H174" s="311">
        <v>212.6</v>
      </c>
      <c r="I174" s="340">
        <v>226</v>
      </c>
    </row>
    <row r="175" spans="1:9" ht="13.5" customHeight="1" thickBot="1">
      <c r="A175" s="140"/>
      <c r="B175" s="579" t="s">
        <v>339</v>
      </c>
      <c r="C175" s="96"/>
      <c r="D175" s="97"/>
      <c r="E175" s="141"/>
      <c r="F175" s="141"/>
      <c r="G175" s="336"/>
      <c r="H175" s="341"/>
      <c r="I175" s="342"/>
    </row>
    <row r="176" spans="1:9" ht="13.5" customHeight="1">
      <c r="A176" s="632" t="s">
        <v>376</v>
      </c>
      <c r="B176" s="593" t="s">
        <v>195</v>
      </c>
      <c r="C176" s="17">
        <v>973</v>
      </c>
      <c r="D176" s="52" t="s">
        <v>171</v>
      </c>
      <c r="E176" s="152" t="s">
        <v>196</v>
      </c>
      <c r="F176" s="10"/>
      <c r="G176" s="11"/>
      <c r="H176" s="142">
        <f>H177</f>
        <v>160</v>
      </c>
      <c r="I176" s="388">
        <f>I177</f>
        <v>170</v>
      </c>
    </row>
    <row r="177" spans="1:9" ht="13.5" customHeight="1">
      <c r="A177" s="636" t="s">
        <v>377</v>
      </c>
      <c r="B177" s="553" t="s">
        <v>338</v>
      </c>
      <c r="C177" s="85">
        <v>973</v>
      </c>
      <c r="D177" s="36" t="s">
        <v>171</v>
      </c>
      <c r="E177" s="54" t="s">
        <v>196</v>
      </c>
      <c r="F177" s="5">
        <v>200</v>
      </c>
      <c r="G177" s="54"/>
      <c r="H177" s="104">
        <f>H179</f>
        <v>160</v>
      </c>
      <c r="I177" s="339">
        <v>170</v>
      </c>
    </row>
    <row r="178" spans="1:9" ht="13.5" customHeight="1" thickBot="1">
      <c r="A178" s="358"/>
      <c r="B178" s="550" t="s">
        <v>339</v>
      </c>
      <c r="C178" s="43"/>
      <c r="D178" s="44"/>
      <c r="E178" s="56"/>
      <c r="F178" s="68"/>
      <c r="G178" s="56"/>
      <c r="H178" s="83"/>
      <c r="I178" s="347"/>
    </row>
    <row r="179" spans="1:9" ht="13.5" customHeight="1" hidden="1" thickBot="1">
      <c r="A179" s="159" t="s">
        <v>197</v>
      </c>
      <c r="B179" s="579" t="s">
        <v>339</v>
      </c>
      <c r="C179" s="160">
        <v>973</v>
      </c>
      <c r="D179" s="109" t="s">
        <v>171</v>
      </c>
      <c r="E179" s="161" t="s">
        <v>196</v>
      </c>
      <c r="F179" s="162">
        <v>244</v>
      </c>
      <c r="G179" s="165">
        <v>226</v>
      </c>
      <c r="H179" s="111">
        <v>160</v>
      </c>
      <c r="I179" s="339">
        <v>170</v>
      </c>
    </row>
    <row r="180" spans="1:9" ht="13.5" customHeight="1">
      <c r="A180" s="519" t="s">
        <v>421</v>
      </c>
      <c r="B180" s="594" t="s">
        <v>198</v>
      </c>
      <c r="C180" s="99">
        <v>973</v>
      </c>
      <c r="D180" s="127" t="s">
        <v>171</v>
      </c>
      <c r="E180" s="149" t="s">
        <v>199</v>
      </c>
      <c r="F180" s="167"/>
      <c r="G180" s="173"/>
      <c r="H180" s="92">
        <f>H182</f>
        <v>2400</v>
      </c>
      <c r="I180" s="391">
        <f>I182</f>
        <v>2600</v>
      </c>
    </row>
    <row r="181" spans="1:9" ht="13.5" customHeight="1">
      <c r="A181" s="176"/>
      <c r="B181" s="535" t="s">
        <v>406</v>
      </c>
      <c r="C181" s="20"/>
      <c r="D181" s="47"/>
      <c r="E181" s="18"/>
      <c r="F181" s="10"/>
      <c r="G181" s="18"/>
      <c r="H181" s="142"/>
      <c r="I181" s="359"/>
    </row>
    <row r="182" spans="1:9" ht="13.5" customHeight="1">
      <c r="A182" s="636" t="s">
        <v>378</v>
      </c>
      <c r="B182" s="553" t="s">
        <v>338</v>
      </c>
      <c r="C182" s="85">
        <v>973</v>
      </c>
      <c r="D182" s="36" t="s">
        <v>171</v>
      </c>
      <c r="E182" s="54" t="s">
        <v>199</v>
      </c>
      <c r="F182" s="5">
        <v>200</v>
      </c>
      <c r="G182" s="54"/>
      <c r="H182" s="343">
        <f>SUM(H184:H186)</f>
        <v>2400</v>
      </c>
      <c r="I182" s="340">
        <v>2600</v>
      </c>
    </row>
    <row r="183" spans="1:9" ht="13.5" customHeight="1" thickBot="1">
      <c r="A183" s="692"/>
      <c r="B183" s="550" t="s">
        <v>339</v>
      </c>
      <c r="C183" s="43"/>
      <c r="D183" s="44"/>
      <c r="E183" s="56"/>
      <c r="F183" s="68"/>
      <c r="G183" s="56"/>
      <c r="H183" s="319"/>
      <c r="I183" s="347"/>
    </row>
    <row r="184" spans="1:9" ht="13.5" customHeight="1" hidden="1">
      <c r="A184" s="175" t="s">
        <v>193</v>
      </c>
      <c r="B184" s="579" t="s">
        <v>339</v>
      </c>
      <c r="C184" s="85">
        <v>973</v>
      </c>
      <c r="D184" s="36" t="s">
        <v>171</v>
      </c>
      <c r="E184" s="54" t="s">
        <v>199</v>
      </c>
      <c r="F184" s="5">
        <v>244</v>
      </c>
      <c r="G184" s="6">
        <v>226</v>
      </c>
      <c r="H184" s="46">
        <v>400</v>
      </c>
      <c r="I184" s="338">
        <v>539</v>
      </c>
    </row>
    <row r="185" spans="1:9" ht="13.5" customHeight="1" hidden="1">
      <c r="A185" s="169" t="s">
        <v>200</v>
      </c>
      <c r="B185" s="560" t="s">
        <v>99</v>
      </c>
      <c r="C185" s="85">
        <v>973</v>
      </c>
      <c r="D185" s="36" t="s">
        <v>171</v>
      </c>
      <c r="E185" s="54" t="s">
        <v>199</v>
      </c>
      <c r="F185" s="5">
        <v>244</v>
      </c>
      <c r="G185" s="6">
        <v>340</v>
      </c>
      <c r="H185" s="46">
        <v>1500</v>
      </c>
      <c r="I185" s="338">
        <v>1650</v>
      </c>
    </row>
    <row r="186" spans="1:9" ht="13.5" customHeight="1" hidden="1" thickBot="1">
      <c r="A186" s="169" t="s">
        <v>201</v>
      </c>
      <c r="B186" s="575" t="s">
        <v>101</v>
      </c>
      <c r="C186" s="85">
        <v>973</v>
      </c>
      <c r="D186" s="36" t="s">
        <v>171</v>
      </c>
      <c r="E186" s="54" t="s">
        <v>199</v>
      </c>
      <c r="F186" s="5">
        <v>244</v>
      </c>
      <c r="G186" s="54">
        <v>310</v>
      </c>
      <c r="H186" s="19">
        <v>500</v>
      </c>
      <c r="I186" s="339">
        <v>560</v>
      </c>
    </row>
    <row r="187" spans="1:9" s="177" customFormat="1" ht="13.5" customHeight="1">
      <c r="A187" s="519" t="s">
        <v>379</v>
      </c>
      <c r="B187" s="595" t="s">
        <v>347</v>
      </c>
      <c r="C187" s="163">
        <v>973</v>
      </c>
      <c r="D187" s="349" t="s">
        <v>171</v>
      </c>
      <c r="E187" s="149" t="s">
        <v>202</v>
      </c>
      <c r="F187" s="167"/>
      <c r="G187" s="173"/>
      <c r="H187" s="352">
        <f>H191</f>
        <v>4900</v>
      </c>
      <c r="I187" s="350">
        <f>I191</f>
        <v>5100</v>
      </c>
    </row>
    <row r="188" spans="1:9" s="177" customFormat="1" ht="13.5" customHeight="1">
      <c r="A188" s="520"/>
      <c r="B188" s="596" t="s">
        <v>348</v>
      </c>
      <c r="C188" s="8"/>
      <c r="D188" s="312"/>
      <c r="E188" s="18"/>
      <c r="F188" s="10"/>
      <c r="G188" s="18"/>
      <c r="H188" s="8"/>
      <c r="I188" s="351"/>
    </row>
    <row r="189" spans="1:9" s="177" customFormat="1" ht="13.5" customHeight="1">
      <c r="A189" s="520"/>
      <c r="B189" s="596" t="s">
        <v>315</v>
      </c>
      <c r="C189" s="8"/>
      <c r="D189" s="312"/>
      <c r="E189" s="18"/>
      <c r="F189" s="10"/>
      <c r="G189" s="18"/>
      <c r="H189" s="8"/>
      <c r="I189" s="351"/>
    </row>
    <row r="190" spans="1:9" ht="13.5" customHeight="1" thickBot="1">
      <c r="A190" s="520"/>
      <c r="B190" s="597" t="s">
        <v>316</v>
      </c>
      <c r="C190" s="96"/>
      <c r="D190" s="521"/>
      <c r="E190" s="336"/>
      <c r="F190" s="141"/>
      <c r="G190" s="336"/>
      <c r="H190" s="96"/>
      <c r="I190" s="522"/>
    </row>
    <row r="191" spans="1:9" ht="13.5" customHeight="1">
      <c r="A191" s="633" t="s">
        <v>380</v>
      </c>
      <c r="B191" s="598" t="s">
        <v>338</v>
      </c>
      <c r="C191" s="26">
        <v>973</v>
      </c>
      <c r="D191" s="79" t="s">
        <v>171</v>
      </c>
      <c r="E191" s="152" t="s">
        <v>202</v>
      </c>
      <c r="F191" s="18">
        <v>200</v>
      </c>
      <c r="G191" s="18"/>
      <c r="H191" s="299">
        <f>SUM(H193:H194)</f>
        <v>4900</v>
      </c>
      <c r="I191" s="294">
        <v>5100</v>
      </c>
    </row>
    <row r="192" spans="1:9" ht="13.5" customHeight="1" thickBot="1">
      <c r="A192" s="353"/>
      <c r="B192" s="550" t="s">
        <v>339</v>
      </c>
      <c r="C192" s="96"/>
      <c r="D192" s="97"/>
      <c r="E192" s="141"/>
      <c r="F192" s="336"/>
      <c r="G192" s="336"/>
      <c r="H192" s="354"/>
      <c r="I192" s="355"/>
    </row>
    <row r="193" spans="1:9" ht="13.5" customHeight="1" hidden="1">
      <c r="A193" s="136" t="s">
        <v>203</v>
      </c>
      <c r="B193" s="576" t="s">
        <v>97</v>
      </c>
      <c r="C193" s="42">
        <v>973</v>
      </c>
      <c r="D193" s="37" t="s">
        <v>171</v>
      </c>
      <c r="E193" s="68" t="s">
        <v>202</v>
      </c>
      <c r="F193" s="9">
        <v>244</v>
      </c>
      <c r="G193" s="18">
        <v>226</v>
      </c>
      <c r="H193" s="298">
        <v>4800</v>
      </c>
      <c r="I193" s="346">
        <v>5200</v>
      </c>
    </row>
    <row r="194" spans="1:9" ht="13.5" customHeight="1" hidden="1" thickBot="1">
      <c r="A194" s="159" t="s">
        <v>204</v>
      </c>
      <c r="B194" s="589" t="s">
        <v>99</v>
      </c>
      <c r="C194" s="160">
        <v>973</v>
      </c>
      <c r="D194" s="109" t="s">
        <v>171</v>
      </c>
      <c r="E194" s="161" t="s">
        <v>202</v>
      </c>
      <c r="F194" s="162">
        <v>244</v>
      </c>
      <c r="G194" s="161">
        <v>310</v>
      </c>
      <c r="H194" s="111">
        <v>100</v>
      </c>
      <c r="I194" s="339">
        <v>160</v>
      </c>
    </row>
    <row r="195" spans="1:9" ht="13.5" customHeight="1">
      <c r="A195" s="148" t="s">
        <v>381</v>
      </c>
      <c r="B195" s="587" t="s">
        <v>350</v>
      </c>
      <c r="C195" s="170">
        <v>973</v>
      </c>
      <c r="D195" s="89" t="s">
        <v>171</v>
      </c>
      <c r="E195" s="173" t="s">
        <v>205</v>
      </c>
      <c r="F195" s="167"/>
      <c r="G195" s="173"/>
      <c r="H195" s="92">
        <f>SUM(H199:H201)</f>
        <v>8300</v>
      </c>
      <c r="I195" s="391">
        <f>I197</f>
        <v>8581</v>
      </c>
    </row>
    <row r="196" spans="1:9" ht="13.5" customHeight="1" thickBot="1">
      <c r="A196" s="164"/>
      <c r="B196" s="593" t="s">
        <v>349</v>
      </c>
      <c r="C196" s="20"/>
      <c r="D196" s="47"/>
      <c r="E196" s="18"/>
      <c r="F196" s="10"/>
      <c r="G196" s="18"/>
      <c r="H196" s="7"/>
      <c r="I196" s="359"/>
    </row>
    <row r="197" spans="1:9" ht="13.5" customHeight="1">
      <c r="A197" s="694" t="s">
        <v>382</v>
      </c>
      <c r="B197" s="553" t="s">
        <v>338</v>
      </c>
      <c r="C197" s="170">
        <v>973</v>
      </c>
      <c r="D197" s="89" t="s">
        <v>171</v>
      </c>
      <c r="E197" s="173" t="s">
        <v>205</v>
      </c>
      <c r="F197" s="212">
        <v>200</v>
      </c>
      <c r="G197" s="213"/>
      <c r="H197" s="356">
        <f>SUM(H199:H201)</f>
        <v>8300</v>
      </c>
      <c r="I197" s="695">
        <f>I199+I200+I201</f>
        <v>8581</v>
      </c>
    </row>
    <row r="198" spans="1:9" ht="13.5" customHeight="1" thickBot="1">
      <c r="A198" s="696"/>
      <c r="B198" s="550" t="s">
        <v>339</v>
      </c>
      <c r="C198" s="207"/>
      <c r="D198" s="240"/>
      <c r="E198" s="209"/>
      <c r="F198" s="208"/>
      <c r="G198" s="209"/>
      <c r="H198" s="357"/>
      <c r="I198" s="697"/>
    </row>
    <row r="199" spans="1:9" ht="13.5" customHeight="1" hidden="1">
      <c r="A199" s="157" t="s">
        <v>206</v>
      </c>
      <c r="B199" s="560" t="s">
        <v>95</v>
      </c>
      <c r="C199" s="85">
        <v>973</v>
      </c>
      <c r="D199" s="36" t="s">
        <v>171</v>
      </c>
      <c r="E199" s="54" t="s">
        <v>205</v>
      </c>
      <c r="F199" s="5">
        <v>244</v>
      </c>
      <c r="G199" s="54">
        <v>226</v>
      </c>
      <c r="H199" s="46">
        <v>3500</v>
      </c>
      <c r="I199" s="338">
        <v>3600</v>
      </c>
    </row>
    <row r="200" spans="1:9" ht="13.5" customHeight="1" hidden="1">
      <c r="A200" s="130" t="s">
        <v>207</v>
      </c>
      <c r="B200" s="599" t="s">
        <v>97</v>
      </c>
      <c r="C200" s="85">
        <v>973</v>
      </c>
      <c r="D200" s="36" t="s">
        <v>171</v>
      </c>
      <c r="E200" s="54" t="s">
        <v>205</v>
      </c>
      <c r="F200" s="5">
        <v>244</v>
      </c>
      <c r="G200" s="54">
        <v>226</v>
      </c>
      <c r="H200" s="19">
        <v>2700</v>
      </c>
      <c r="I200" s="338">
        <v>2750</v>
      </c>
    </row>
    <row r="201" spans="1:9" ht="13.5" customHeight="1" hidden="1" thickBot="1">
      <c r="A201" s="130" t="s">
        <v>208</v>
      </c>
      <c r="B201" s="599" t="s">
        <v>209</v>
      </c>
      <c r="C201" s="85">
        <v>973</v>
      </c>
      <c r="D201" s="36" t="s">
        <v>171</v>
      </c>
      <c r="E201" s="54" t="s">
        <v>205</v>
      </c>
      <c r="F201" s="5">
        <v>244</v>
      </c>
      <c r="G201" s="4">
        <v>310</v>
      </c>
      <c r="H201" s="19">
        <v>2100</v>
      </c>
      <c r="I201" s="339">
        <v>2231</v>
      </c>
    </row>
    <row r="202" spans="1:9" ht="13.5" customHeight="1">
      <c r="A202" s="148" t="s">
        <v>383</v>
      </c>
      <c r="B202" s="587" t="s">
        <v>210</v>
      </c>
      <c r="C202" s="99">
        <v>973</v>
      </c>
      <c r="D202" s="127" t="s">
        <v>171</v>
      </c>
      <c r="E202" s="149" t="s">
        <v>211</v>
      </c>
      <c r="F202" s="150"/>
      <c r="G202" s="150"/>
      <c r="H202" s="178">
        <f>H204</f>
        <v>9450</v>
      </c>
      <c r="I202" s="344">
        <f>I204</f>
        <v>9500</v>
      </c>
    </row>
    <row r="203" spans="1:9" ht="13.5" customHeight="1">
      <c r="A203" s="164"/>
      <c r="B203" s="566" t="s">
        <v>212</v>
      </c>
      <c r="C203" s="8"/>
      <c r="D203" s="37"/>
      <c r="E203" s="10"/>
      <c r="F203" s="68"/>
      <c r="G203" s="10"/>
      <c r="H203" s="20"/>
      <c r="I203" s="359"/>
    </row>
    <row r="204" spans="1:9" ht="13.5" customHeight="1">
      <c r="A204" s="130" t="s">
        <v>384</v>
      </c>
      <c r="B204" s="553" t="s">
        <v>338</v>
      </c>
      <c r="C204" s="35">
        <v>973</v>
      </c>
      <c r="D204" s="48" t="s">
        <v>171</v>
      </c>
      <c r="E204" s="5" t="s">
        <v>211</v>
      </c>
      <c r="F204" s="4">
        <v>200</v>
      </c>
      <c r="G204" s="54"/>
      <c r="H204" s="295">
        <f>SUM(H206:H208)</f>
        <v>9450</v>
      </c>
      <c r="I204" s="339">
        <v>9500</v>
      </c>
    </row>
    <row r="205" spans="1:9" ht="13.5" customHeight="1" thickBot="1">
      <c r="A205" s="358"/>
      <c r="B205" s="550" t="s">
        <v>339</v>
      </c>
      <c r="C205" s="42"/>
      <c r="D205" s="45"/>
      <c r="E205" s="68"/>
      <c r="F205" s="56"/>
      <c r="G205" s="56"/>
      <c r="H205" s="298"/>
      <c r="I205" s="347"/>
    </row>
    <row r="206" spans="1:9" ht="13.5" customHeight="1" hidden="1">
      <c r="A206" s="138" t="s">
        <v>213</v>
      </c>
      <c r="B206" s="551" t="s">
        <v>95</v>
      </c>
      <c r="C206" s="43">
        <v>973</v>
      </c>
      <c r="D206" s="44" t="s">
        <v>171</v>
      </c>
      <c r="E206" s="56" t="s">
        <v>211</v>
      </c>
      <c r="F206" s="68">
        <v>244</v>
      </c>
      <c r="G206" s="56">
        <v>225</v>
      </c>
      <c r="H206" s="83">
        <v>2000</v>
      </c>
      <c r="I206" s="347">
        <v>2118</v>
      </c>
    </row>
    <row r="207" spans="1:9" ht="13.5" customHeight="1" hidden="1">
      <c r="A207" s="157" t="s">
        <v>214</v>
      </c>
      <c r="B207" s="599" t="s">
        <v>97</v>
      </c>
      <c r="C207" s="43">
        <v>973</v>
      </c>
      <c r="D207" s="44" t="s">
        <v>171</v>
      </c>
      <c r="E207" s="56" t="s">
        <v>211</v>
      </c>
      <c r="F207" s="12">
        <v>244</v>
      </c>
      <c r="G207" s="16">
        <v>226</v>
      </c>
      <c r="H207" s="83">
        <v>2450</v>
      </c>
      <c r="I207" s="338">
        <v>2700</v>
      </c>
    </row>
    <row r="208" spans="1:9" ht="13.5" customHeight="1" hidden="1" thickBot="1">
      <c r="A208" s="159" t="s">
        <v>215</v>
      </c>
      <c r="B208" s="600" t="s">
        <v>209</v>
      </c>
      <c r="C208" s="95">
        <v>973</v>
      </c>
      <c r="D208" s="335" t="s">
        <v>171</v>
      </c>
      <c r="E208" s="336" t="s">
        <v>211</v>
      </c>
      <c r="F208" s="179">
        <v>244</v>
      </c>
      <c r="G208" s="162">
        <v>310</v>
      </c>
      <c r="H208" s="98">
        <v>5000</v>
      </c>
      <c r="I208" s="348">
        <v>5200</v>
      </c>
    </row>
    <row r="209" spans="1:9" ht="13.5" customHeight="1">
      <c r="A209" s="148" t="s">
        <v>385</v>
      </c>
      <c r="B209" s="601" t="s">
        <v>216</v>
      </c>
      <c r="C209" s="171">
        <v>973</v>
      </c>
      <c r="D209" s="172" t="s">
        <v>171</v>
      </c>
      <c r="E209" s="167" t="s">
        <v>217</v>
      </c>
      <c r="F209" s="173"/>
      <c r="G209" s="168"/>
      <c r="H209" s="92">
        <f>H211</f>
        <v>266</v>
      </c>
      <c r="I209" s="392">
        <f>I211</f>
        <v>283</v>
      </c>
    </row>
    <row r="210" spans="1:9" ht="13.5" customHeight="1">
      <c r="A210" s="164"/>
      <c r="B210" s="602" t="s">
        <v>218</v>
      </c>
      <c r="C210" s="8"/>
      <c r="D210" s="37"/>
      <c r="E210" s="10"/>
      <c r="F210" s="18"/>
      <c r="G210" s="11"/>
      <c r="H210" s="94"/>
      <c r="I210" s="359"/>
    </row>
    <row r="211" spans="1:10" ht="13.5" customHeight="1">
      <c r="A211" s="636" t="s">
        <v>386</v>
      </c>
      <c r="B211" s="553" t="s">
        <v>338</v>
      </c>
      <c r="C211" s="85">
        <v>973</v>
      </c>
      <c r="D211" s="36" t="s">
        <v>171</v>
      </c>
      <c r="E211" s="54" t="s">
        <v>217</v>
      </c>
      <c r="F211" s="5">
        <v>200</v>
      </c>
      <c r="G211" s="4"/>
      <c r="H211" s="19">
        <f>H213</f>
        <v>266</v>
      </c>
      <c r="I211" s="339">
        <v>283</v>
      </c>
      <c r="J211" s="228"/>
    </row>
    <row r="212" spans="1:10" ht="13.5" customHeight="1" thickBot="1">
      <c r="A212" s="358"/>
      <c r="B212" s="550" t="s">
        <v>339</v>
      </c>
      <c r="C212" s="43"/>
      <c r="D212" s="44"/>
      <c r="E212" s="56"/>
      <c r="F212" s="68"/>
      <c r="G212" s="56"/>
      <c r="H212" s="106"/>
      <c r="I212" s="347"/>
      <c r="J212" s="228"/>
    </row>
    <row r="213" spans="1:9" ht="13.5" customHeight="1" hidden="1" thickBot="1">
      <c r="A213" s="140" t="s">
        <v>219</v>
      </c>
      <c r="B213" s="603" t="s">
        <v>97</v>
      </c>
      <c r="C213" s="96">
        <v>973</v>
      </c>
      <c r="D213" s="97" t="s">
        <v>171</v>
      </c>
      <c r="E213" s="141" t="s">
        <v>217</v>
      </c>
      <c r="F213" s="179">
        <v>244</v>
      </c>
      <c r="G213" s="179">
        <v>226</v>
      </c>
      <c r="H213" s="98">
        <v>266</v>
      </c>
      <c r="I213" s="348">
        <v>283</v>
      </c>
    </row>
    <row r="214" spans="1:9" ht="13.5" customHeight="1">
      <c r="A214" s="463"/>
      <c r="B214" s="477" t="s">
        <v>397</v>
      </c>
      <c r="C214" s="199">
        <v>973</v>
      </c>
      <c r="D214" s="244" t="s">
        <v>398</v>
      </c>
      <c r="E214" s="167"/>
      <c r="F214" s="168"/>
      <c r="G214" s="168"/>
      <c r="H214" s="464">
        <v>3136.2</v>
      </c>
      <c r="I214" s="478">
        <f>I215</f>
        <v>3331</v>
      </c>
    </row>
    <row r="215" spans="1:9" ht="13.5" customHeight="1">
      <c r="A215" s="465" t="s">
        <v>169</v>
      </c>
      <c r="B215" s="604" t="s">
        <v>221</v>
      </c>
      <c r="C215" s="460">
        <v>973</v>
      </c>
      <c r="D215" s="40" t="s">
        <v>222</v>
      </c>
      <c r="E215" s="81"/>
      <c r="F215" s="461"/>
      <c r="G215" s="461"/>
      <c r="H215" s="462">
        <f>H216+H223+H232</f>
        <v>3136.2</v>
      </c>
      <c r="I215" s="399">
        <f>I216+I223+I232</f>
        <v>3331</v>
      </c>
    </row>
    <row r="216" spans="1:9" ht="13.5" customHeight="1">
      <c r="A216" s="275" t="s">
        <v>387</v>
      </c>
      <c r="B216" s="605" t="s">
        <v>224</v>
      </c>
      <c r="C216" s="26">
        <v>973</v>
      </c>
      <c r="D216" s="27" t="s">
        <v>222</v>
      </c>
      <c r="E216" s="28" t="s">
        <v>225</v>
      </c>
      <c r="F216" s="18"/>
      <c r="G216" s="11"/>
      <c r="H216" s="290">
        <f>H219</f>
        <v>691</v>
      </c>
      <c r="I216" s="388">
        <f>I219</f>
        <v>734</v>
      </c>
    </row>
    <row r="217" spans="1:9" ht="13.5" customHeight="1">
      <c r="A217" s="429"/>
      <c r="B217" s="605" t="s">
        <v>226</v>
      </c>
      <c r="C217" s="26"/>
      <c r="D217" s="27"/>
      <c r="E217" s="28"/>
      <c r="F217" s="18"/>
      <c r="G217" s="11"/>
      <c r="H217" s="182"/>
      <c r="I217" s="294"/>
    </row>
    <row r="218" spans="1:9" ht="13.5" customHeight="1">
      <c r="A218" s="429"/>
      <c r="B218" s="605" t="s">
        <v>227</v>
      </c>
      <c r="C218" s="26"/>
      <c r="D218" s="27"/>
      <c r="E218" s="28"/>
      <c r="F218" s="18"/>
      <c r="G218" s="11"/>
      <c r="H218" s="289"/>
      <c r="I218" s="346"/>
    </row>
    <row r="219" spans="1:9" ht="13.5" customHeight="1">
      <c r="A219" s="269" t="s">
        <v>422</v>
      </c>
      <c r="B219" s="606" t="s">
        <v>407</v>
      </c>
      <c r="C219" s="35">
        <v>973</v>
      </c>
      <c r="D219" s="48" t="s">
        <v>222</v>
      </c>
      <c r="E219" s="5" t="s">
        <v>225</v>
      </c>
      <c r="F219" s="54">
        <v>600</v>
      </c>
      <c r="G219" s="5"/>
      <c r="H219" s="184">
        <f>H221</f>
        <v>691</v>
      </c>
      <c r="I219" s="339">
        <v>734</v>
      </c>
    </row>
    <row r="220" spans="1:9" ht="13.5" customHeight="1">
      <c r="A220" s="429"/>
      <c r="B220" s="607" t="s">
        <v>351</v>
      </c>
      <c r="C220" s="8"/>
      <c r="D220" s="37"/>
      <c r="E220" s="10"/>
      <c r="F220" s="18"/>
      <c r="G220" s="10"/>
      <c r="H220" s="86"/>
      <c r="I220" s="340"/>
    </row>
    <row r="221" spans="1:9" ht="13.5" customHeight="1" hidden="1">
      <c r="A221" s="466" t="s">
        <v>228</v>
      </c>
      <c r="B221" s="608" t="s">
        <v>229</v>
      </c>
      <c r="C221" s="35">
        <v>973</v>
      </c>
      <c r="D221" s="48" t="s">
        <v>222</v>
      </c>
      <c r="E221" s="5" t="s">
        <v>225</v>
      </c>
      <c r="F221" s="48" t="s">
        <v>230</v>
      </c>
      <c r="G221" s="5">
        <v>241</v>
      </c>
      <c r="H221" s="186">
        <v>691</v>
      </c>
      <c r="I221" s="338">
        <v>734</v>
      </c>
    </row>
    <row r="222" spans="1:9" ht="13.5" customHeight="1" hidden="1">
      <c r="A222" s="467"/>
      <c r="B222" s="609" t="s">
        <v>231</v>
      </c>
      <c r="C222" s="42"/>
      <c r="D222" s="45"/>
      <c r="E222" s="68"/>
      <c r="F222" s="45"/>
      <c r="G222" s="68"/>
      <c r="H222" s="187"/>
      <c r="I222" s="338"/>
    </row>
    <row r="223" spans="1:9" ht="13.5" customHeight="1">
      <c r="A223" s="468" t="s">
        <v>388</v>
      </c>
      <c r="B223" s="610" t="s">
        <v>233</v>
      </c>
      <c r="C223" s="21">
        <v>973</v>
      </c>
      <c r="D223" s="22" t="s">
        <v>222</v>
      </c>
      <c r="E223" s="23" t="s">
        <v>234</v>
      </c>
      <c r="F223" s="54"/>
      <c r="G223" s="5"/>
      <c r="H223" s="188">
        <f>H228</f>
        <v>1488.2</v>
      </c>
      <c r="I223" s="388">
        <f>I228</f>
        <v>1581</v>
      </c>
    </row>
    <row r="224" spans="1:9" ht="13.5" customHeight="1">
      <c r="A224" s="105"/>
      <c r="B224" s="611" t="s">
        <v>235</v>
      </c>
      <c r="C224" s="30"/>
      <c r="D224" s="31"/>
      <c r="E224" s="32"/>
      <c r="F224" s="56"/>
      <c r="G224" s="68"/>
      <c r="H224" s="182"/>
      <c r="I224" s="469"/>
    </row>
    <row r="225" spans="1:9" ht="13.5" customHeight="1" hidden="1">
      <c r="A225" s="470" t="s">
        <v>236</v>
      </c>
      <c r="B225" s="560" t="s">
        <v>61</v>
      </c>
      <c r="C225" s="13">
        <v>973</v>
      </c>
      <c r="D225" s="48" t="s">
        <v>222</v>
      </c>
      <c r="E225" s="16" t="s">
        <v>234</v>
      </c>
      <c r="F225" s="14">
        <v>244</v>
      </c>
      <c r="G225" s="58">
        <v>222</v>
      </c>
      <c r="H225" s="183">
        <v>0</v>
      </c>
      <c r="I225" s="274"/>
    </row>
    <row r="226" spans="1:9" ht="13.5" customHeight="1" hidden="1">
      <c r="A226" s="470" t="s">
        <v>237</v>
      </c>
      <c r="B226" s="560" t="s">
        <v>238</v>
      </c>
      <c r="C226" s="13">
        <v>973</v>
      </c>
      <c r="D226" s="57" t="s">
        <v>222</v>
      </c>
      <c r="E226" s="16" t="s">
        <v>234</v>
      </c>
      <c r="F226" s="14">
        <v>244</v>
      </c>
      <c r="G226" s="58">
        <v>226</v>
      </c>
      <c r="H226" s="183">
        <v>0</v>
      </c>
      <c r="I226" s="274"/>
    </row>
    <row r="227" spans="1:9" ht="13.5" customHeight="1" hidden="1">
      <c r="A227" s="470" t="s">
        <v>239</v>
      </c>
      <c r="B227" s="560" t="s">
        <v>112</v>
      </c>
      <c r="C227" s="13">
        <v>973</v>
      </c>
      <c r="D227" s="57" t="s">
        <v>222</v>
      </c>
      <c r="E227" s="16" t="s">
        <v>234</v>
      </c>
      <c r="F227" s="14">
        <v>244</v>
      </c>
      <c r="G227" s="58">
        <v>290</v>
      </c>
      <c r="H227" s="183">
        <v>0</v>
      </c>
      <c r="I227" s="274"/>
    </row>
    <row r="228" spans="1:9" ht="13.5" customHeight="1">
      <c r="A228" s="269" t="s">
        <v>423</v>
      </c>
      <c r="B228" s="606" t="s">
        <v>407</v>
      </c>
      <c r="C228" s="35">
        <v>973</v>
      </c>
      <c r="D228" s="48" t="s">
        <v>222</v>
      </c>
      <c r="E228" s="5" t="s">
        <v>234</v>
      </c>
      <c r="F228" s="48" t="s">
        <v>343</v>
      </c>
      <c r="G228" s="5"/>
      <c r="H228" s="184">
        <f>H230</f>
        <v>1488.2</v>
      </c>
      <c r="I228" s="340">
        <f>I230</f>
        <v>1581</v>
      </c>
    </row>
    <row r="229" spans="1:9" ht="13.5" customHeight="1">
      <c r="A229" s="429"/>
      <c r="B229" s="607" t="s">
        <v>351</v>
      </c>
      <c r="C229" s="8"/>
      <c r="D229" s="37"/>
      <c r="E229" s="10"/>
      <c r="F229" s="18"/>
      <c r="G229" s="10"/>
      <c r="H229" s="86"/>
      <c r="I229" s="340"/>
    </row>
    <row r="230" spans="1:9" ht="12.75" customHeight="1" hidden="1">
      <c r="A230" s="466" t="s">
        <v>241</v>
      </c>
      <c r="B230" s="608" t="s">
        <v>229</v>
      </c>
      <c r="C230" s="35">
        <v>973</v>
      </c>
      <c r="D230" s="48" t="s">
        <v>222</v>
      </c>
      <c r="E230" s="5" t="s">
        <v>234</v>
      </c>
      <c r="F230" s="48" t="s">
        <v>240</v>
      </c>
      <c r="G230" s="5">
        <v>241</v>
      </c>
      <c r="H230" s="302">
        <v>1488.2</v>
      </c>
      <c r="I230" s="396">
        <v>1581</v>
      </c>
    </row>
    <row r="231" spans="1:9" ht="12.75" customHeight="1" hidden="1">
      <c r="A231" s="467"/>
      <c r="B231" s="609" t="s">
        <v>231</v>
      </c>
      <c r="C231" s="42"/>
      <c r="D231" s="37"/>
      <c r="E231" s="68"/>
      <c r="F231" s="37"/>
      <c r="G231" s="68"/>
      <c r="H231" s="189"/>
      <c r="I231" s="359"/>
    </row>
    <row r="232" spans="1:9" ht="12.75" customHeight="1">
      <c r="A232" s="634" t="s">
        <v>389</v>
      </c>
      <c r="B232" s="581" t="s">
        <v>242</v>
      </c>
      <c r="C232" s="35">
        <v>973</v>
      </c>
      <c r="D232" s="39" t="s">
        <v>222</v>
      </c>
      <c r="E232" s="190" t="s">
        <v>243</v>
      </c>
      <c r="F232" s="39"/>
      <c r="G232" s="16"/>
      <c r="H232" s="191">
        <f>H233</f>
        <v>957</v>
      </c>
      <c r="I232" s="399">
        <f>I236</f>
        <v>1016</v>
      </c>
    </row>
    <row r="233" spans="1:9" ht="12.75" customHeight="1">
      <c r="A233" s="631" t="s">
        <v>390</v>
      </c>
      <c r="B233" s="567" t="s">
        <v>244</v>
      </c>
      <c r="C233" s="41">
        <v>973</v>
      </c>
      <c r="D233" s="192" t="s">
        <v>222</v>
      </c>
      <c r="E233" s="193" t="s">
        <v>243</v>
      </c>
      <c r="F233" s="192"/>
      <c r="G233" s="193"/>
      <c r="H233" s="71">
        <f>H236</f>
        <v>957</v>
      </c>
      <c r="I233" s="391">
        <f>I236</f>
        <v>1016</v>
      </c>
    </row>
    <row r="234" spans="1:9" ht="12.75" customHeight="1">
      <c r="A234" s="275"/>
      <c r="B234" s="576" t="s">
        <v>245</v>
      </c>
      <c r="C234" s="7"/>
      <c r="D234" s="194"/>
      <c r="E234" s="195"/>
      <c r="F234" s="194"/>
      <c r="G234" s="195"/>
      <c r="H234" s="7"/>
      <c r="I234" s="392"/>
    </row>
    <row r="235" spans="1:9" ht="12.75" customHeight="1">
      <c r="A235" s="275"/>
      <c r="B235" s="576" t="s">
        <v>246</v>
      </c>
      <c r="C235" s="7"/>
      <c r="D235" s="194"/>
      <c r="E235" s="195"/>
      <c r="F235" s="194"/>
      <c r="G235" s="195"/>
      <c r="H235" s="7"/>
      <c r="I235" s="471"/>
    </row>
    <row r="236" spans="1:9" ht="14.25" customHeight="1">
      <c r="A236" s="103" t="s">
        <v>391</v>
      </c>
      <c r="B236" s="606" t="s">
        <v>407</v>
      </c>
      <c r="C236" s="41">
        <v>973</v>
      </c>
      <c r="D236" s="192" t="s">
        <v>222</v>
      </c>
      <c r="E236" s="193" t="s">
        <v>243</v>
      </c>
      <c r="F236" s="192" t="s">
        <v>343</v>
      </c>
      <c r="G236" s="3"/>
      <c r="H236" s="186">
        <f>H238</f>
        <v>957</v>
      </c>
      <c r="I236" s="396">
        <f>I238</f>
        <v>1016</v>
      </c>
    </row>
    <row r="237" spans="1:9" ht="12.75" customHeight="1" thickBot="1">
      <c r="A237" s="107"/>
      <c r="B237" s="612" t="s">
        <v>351</v>
      </c>
      <c r="C237" s="472"/>
      <c r="D237" s="473"/>
      <c r="E237" s="474"/>
      <c r="F237" s="473"/>
      <c r="G237" s="475"/>
      <c r="H237" s="476"/>
      <c r="I237" s="428"/>
    </row>
    <row r="238" spans="1:9" ht="12.75" customHeight="1" hidden="1">
      <c r="A238" s="503" t="s">
        <v>247</v>
      </c>
      <c r="B238" s="613" t="s">
        <v>229</v>
      </c>
      <c r="C238" s="7">
        <v>973</v>
      </c>
      <c r="D238" s="194" t="s">
        <v>222</v>
      </c>
      <c r="E238" s="195" t="s">
        <v>243</v>
      </c>
      <c r="F238" s="194" t="s">
        <v>240</v>
      </c>
      <c r="G238" s="195">
        <v>241</v>
      </c>
      <c r="H238" s="86">
        <v>957</v>
      </c>
      <c r="I238" s="396">
        <v>1016</v>
      </c>
    </row>
    <row r="239" spans="1:9" ht="12.75" customHeight="1" hidden="1" thickBot="1">
      <c r="A239" s="503"/>
      <c r="B239" s="613" t="s">
        <v>231</v>
      </c>
      <c r="C239" s="7"/>
      <c r="D239" s="194"/>
      <c r="E239" s="195"/>
      <c r="F239" s="194"/>
      <c r="G239" s="195"/>
      <c r="H239" s="198"/>
      <c r="I239" s="400"/>
    </row>
    <row r="240" spans="1:9" ht="12.75" customHeight="1">
      <c r="A240" s="448"/>
      <c r="B240" s="442" t="s">
        <v>408</v>
      </c>
      <c r="C240" s="305">
        <v>973</v>
      </c>
      <c r="D240" s="443" t="s">
        <v>396</v>
      </c>
      <c r="E240" s="449"/>
      <c r="F240" s="450"/>
      <c r="G240" s="449"/>
      <c r="H240" s="714">
        <v>6925</v>
      </c>
      <c r="I240" s="459">
        <f>I241</f>
        <v>7308</v>
      </c>
    </row>
    <row r="241" spans="1:9" ht="12.75" customHeight="1">
      <c r="A241" s="451" t="s">
        <v>220</v>
      </c>
      <c r="B241" s="614" t="s">
        <v>249</v>
      </c>
      <c r="C241" s="441">
        <v>973</v>
      </c>
      <c r="D241" s="440" t="s">
        <v>250</v>
      </c>
      <c r="E241" s="444"/>
      <c r="F241" s="444"/>
      <c r="G241" s="444"/>
      <c r="H241" s="247">
        <f>H242+H250</f>
        <v>6925</v>
      </c>
      <c r="I241" s="399">
        <f>I250+I242</f>
        <v>7308</v>
      </c>
    </row>
    <row r="242" spans="1:9" ht="12.75" customHeight="1">
      <c r="A242" s="201" t="s">
        <v>223</v>
      </c>
      <c r="B242" s="615" t="s">
        <v>352</v>
      </c>
      <c r="C242" s="211">
        <v>973</v>
      </c>
      <c r="D242" s="361" t="s">
        <v>250</v>
      </c>
      <c r="E242" s="212" t="s">
        <v>252</v>
      </c>
      <c r="F242" s="238"/>
      <c r="G242" s="236"/>
      <c r="H242" s="364">
        <f>H245</f>
        <v>200</v>
      </c>
      <c r="I242" s="345">
        <f>I245</f>
        <v>250</v>
      </c>
    </row>
    <row r="243" spans="1:9" ht="12.75" customHeight="1">
      <c r="A243" s="205"/>
      <c r="B243" s="616" t="s">
        <v>253</v>
      </c>
      <c r="C243" s="203"/>
      <c r="D243" s="328"/>
      <c r="E243" s="204"/>
      <c r="F243" s="363"/>
      <c r="G243" s="360"/>
      <c r="H243" s="292"/>
      <c r="I243" s="294"/>
    </row>
    <row r="244" spans="1:9" ht="12.75" customHeight="1">
      <c r="A244" s="367"/>
      <c r="B244" s="492" t="s">
        <v>254</v>
      </c>
      <c r="C244" s="207"/>
      <c r="D244" s="251"/>
      <c r="E244" s="208"/>
      <c r="F244" s="209"/>
      <c r="G244" s="209"/>
      <c r="H244" s="291"/>
      <c r="I244" s="346"/>
    </row>
    <row r="245" spans="1:9" ht="13.5" customHeight="1">
      <c r="A245" s="414" t="s">
        <v>392</v>
      </c>
      <c r="B245" s="553" t="s">
        <v>338</v>
      </c>
      <c r="C245" s="211">
        <v>973</v>
      </c>
      <c r="D245" s="361" t="s">
        <v>250</v>
      </c>
      <c r="E245" s="212" t="s">
        <v>252</v>
      </c>
      <c r="F245" s="213">
        <v>200</v>
      </c>
      <c r="G245" s="213"/>
      <c r="H245" s="364">
        <v>200</v>
      </c>
      <c r="I245" s="345">
        <v>250</v>
      </c>
    </row>
    <row r="246" spans="1:9" ht="12.75" customHeight="1" hidden="1">
      <c r="A246" s="452" t="s">
        <v>256</v>
      </c>
      <c r="B246" s="550" t="s">
        <v>339</v>
      </c>
      <c r="C246" s="207">
        <v>973</v>
      </c>
      <c r="D246" s="362" t="s">
        <v>250</v>
      </c>
      <c r="E246" s="208" t="s">
        <v>252</v>
      </c>
      <c r="F246" s="209">
        <v>240</v>
      </c>
      <c r="G246" s="210">
        <v>226</v>
      </c>
      <c r="H246" s="365">
        <v>0</v>
      </c>
      <c r="I246" s="294"/>
    </row>
    <row r="247" spans="1:9" ht="12.75" customHeight="1" hidden="1">
      <c r="A247" s="453" t="s">
        <v>257</v>
      </c>
      <c r="B247" s="617" t="s">
        <v>312</v>
      </c>
      <c r="C247" s="211">
        <v>973</v>
      </c>
      <c r="D247" s="361" t="s">
        <v>250</v>
      </c>
      <c r="E247" s="212" t="s">
        <v>252</v>
      </c>
      <c r="F247" s="213">
        <v>244</v>
      </c>
      <c r="G247" s="214">
        <v>290</v>
      </c>
      <c r="H247" s="366">
        <v>50</v>
      </c>
      <c r="I247" s="294"/>
    </row>
    <row r="248" spans="1:9" ht="12.75" customHeight="1" thickBot="1">
      <c r="A248" s="454"/>
      <c r="B248" s="544" t="s">
        <v>313</v>
      </c>
      <c r="C248" s="334"/>
      <c r="D248" s="455"/>
      <c r="E248" s="456"/>
      <c r="F248" s="457"/>
      <c r="G248" s="457"/>
      <c r="H248" s="458"/>
      <c r="I248" s="355"/>
    </row>
    <row r="249" spans="1:9" ht="12.75" customHeight="1" hidden="1" thickBot="1">
      <c r="A249" s="445"/>
      <c r="B249" s="576" t="s">
        <v>112</v>
      </c>
      <c r="C249" s="203"/>
      <c r="D249" s="446"/>
      <c r="E249" s="204"/>
      <c r="F249" s="206"/>
      <c r="G249" s="206"/>
      <c r="H249" s="447"/>
      <c r="I249" s="294"/>
    </row>
    <row r="250" spans="1:9" ht="12.75" customHeight="1">
      <c r="A250" s="215" t="s">
        <v>232</v>
      </c>
      <c r="B250" s="618" t="s">
        <v>258</v>
      </c>
      <c r="C250" s="305">
        <v>973</v>
      </c>
      <c r="D250" s="216" t="s">
        <v>250</v>
      </c>
      <c r="E250" s="217" t="s">
        <v>259</v>
      </c>
      <c r="F250" s="216"/>
      <c r="G250" s="217"/>
      <c r="H250" s="218">
        <f>H252</f>
        <v>6725</v>
      </c>
      <c r="I250" s="370">
        <f>I252</f>
        <v>7058</v>
      </c>
    </row>
    <row r="251" spans="1:252" s="228" customFormat="1" ht="12.75" customHeight="1">
      <c r="A251" s="219"/>
      <c r="B251" s="545" t="s">
        <v>409</v>
      </c>
      <c r="C251" s="203"/>
      <c r="D251" s="220"/>
      <c r="E251" s="221"/>
      <c r="F251" s="220"/>
      <c r="G251" s="221"/>
      <c r="H251" s="86"/>
      <c r="I251" s="368"/>
      <c r="J251" s="222"/>
      <c r="K251" s="223"/>
      <c r="L251" s="224"/>
      <c r="M251" s="225"/>
      <c r="N251" s="226"/>
      <c r="O251" s="227"/>
      <c r="P251" s="222"/>
      <c r="Q251" s="223"/>
      <c r="R251" s="222"/>
      <c r="S251" s="223"/>
      <c r="T251" s="224"/>
      <c r="U251" s="225"/>
      <c r="V251" s="226"/>
      <c r="W251" s="227"/>
      <c r="X251" s="222"/>
      <c r="Y251" s="223"/>
      <c r="Z251" s="222"/>
      <c r="AA251" s="223"/>
      <c r="AB251" s="224"/>
      <c r="AC251" s="225"/>
      <c r="AD251" s="226"/>
      <c r="AE251" s="227"/>
      <c r="AF251" s="222"/>
      <c r="AG251" s="223"/>
      <c r="AH251" s="222"/>
      <c r="AI251" s="223"/>
      <c r="AJ251" s="224"/>
      <c r="AK251" s="225"/>
      <c r="AL251" s="226"/>
      <c r="AM251" s="227"/>
      <c r="AN251" s="222"/>
      <c r="AO251" s="223"/>
      <c r="AP251" s="222"/>
      <c r="AQ251" s="223"/>
      <c r="AR251" s="224"/>
      <c r="AS251" s="225"/>
      <c r="AT251" s="226"/>
      <c r="AU251" s="227"/>
      <c r="AV251" s="222"/>
      <c r="AW251" s="223"/>
      <c r="AX251" s="222"/>
      <c r="AY251" s="223"/>
      <c r="AZ251" s="224"/>
      <c r="BA251" s="225"/>
      <c r="BB251" s="226"/>
      <c r="BC251" s="227"/>
      <c r="BD251" s="222"/>
      <c r="BE251" s="223"/>
      <c r="BF251" s="222"/>
      <c r="BG251" s="223"/>
      <c r="BH251" s="224"/>
      <c r="BI251" s="225"/>
      <c r="BJ251" s="226"/>
      <c r="BK251" s="227"/>
      <c r="BL251" s="222"/>
      <c r="BM251" s="223"/>
      <c r="BN251" s="222"/>
      <c r="BO251" s="223"/>
      <c r="BP251" s="224"/>
      <c r="BQ251" s="225"/>
      <c r="BR251" s="226"/>
      <c r="BS251" s="227"/>
      <c r="BT251" s="222"/>
      <c r="BU251" s="223"/>
      <c r="BV251" s="222"/>
      <c r="BW251" s="223"/>
      <c r="BX251" s="224"/>
      <c r="BY251" s="225"/>
      <c r="BZ251" s="226"/>
      <c r="CA251" s="227"/>
      <c r="CB251" s="222"/>
      <c r="CC251" s="223"/>
      <c r="CD251" s="222"/>
      <c r="CE251" s="223"/>
      <c r="CF251" s="224"/>
      <c r="CG251" s="225"/>
      <c r="CH251" s="226"/>
      <c r="CI251" s="227"/>
      <c r="CJ251" s="222"/>
      <c r="CK251" s="223"/>
      <c r="CL251" s="222"/>
      <c r="CM251" s="223"/>
      <c r="CN251" s="224"/>
      <c r="CO251" s="225"/>
      <c r="CP251" s="226"/>
      <c r="CQ251" s="227"/>
      <c r="CR251" s="222"/>
      <c r="CS251" s="223"/>
      <c r="CT251" s="222"/>
      <c r="CU251" s="223"/>
      <c r="CV251" s="224"/>
      <c r="CW251" s="225"/>
      <c r="CX251" s="226"/>
      <c r="CY251" s="227"/>
      <c r="CZ251" s="222"/>
      <c r="DA251" s="223"/>
      <c r="DB251" s="222"/>
      <c r="DC251" s="223"/>
      <c r="DD251" s="224"/>
      <c r="DE251" s="225"/>
      <c r="DF251" s="226"/>
      <c r="DG251" s="227"/>
      <c r="DH251" s="222"/>
      <c r="DI251" s="223"/>
      <c r="DJ251" s="222"/>
      <c r="DK251" s="223"/>
      <c r="DL251" s="224"/>
      <c r="DM251" s="225"/>
      <c r="DN251" s="226"/>
      <c r="DO251" s="227"/>
      <c r="DP251" s="222"/>
      <c r="DQ251" s="223"/>
      <c r="DR251" s="222"/>
      <c r="DS251" s="223"/>
      <c r="DT251" s="224"/>
      <c r="DU251" s="225"/>
      <c r="DV251" s="226"/>
      <c r="DW251" s="227"/>
      <c r="DX251" s="222"/>
      <c r="DY251" s="223"/>
      <c r="DZ251" s="222"/>
      <c r="EA251" s="223"/>
      <c r="EB251" s="224"/>
      <c r="EC251" s="225"/>
      <c r="ED251" s="226"/>
      <c r="EE251" s="227"/>
      <c r="EF251" s="222"/>
      <c r="EG251" s="223"/>
      <c r="EH251" s="222"/>
      <c r="EI251" s="223"/>
      <c r="EJ251" s="224"/>
      <c r="EK251" s="225"/>
      <c r="EL251" s="226"/>
      <c r="EM251" s="227"/>
      <c r="EN251" s="222"/>
      <c r="EO251" s="223"/>
      <c r="EP251" s="222"/>
      <c r="EQ251" s="223"/>
      <c r="ER251" s="224"/>
      <c r="ES251" s="225"/>
      <c r="ET251" s="226"/>
      <c r="EU251" s="227"/>
      <c r="EV251" s="222"/>
      <c r="EW251" s="223"/>
      <c r="EX251" s="222"/>
      <c r="EY251" s="223"/>
      <c r="EZ251" s="224"/>
      <c r="FA251" s="225"/>
      <c r="FB251" s="226"/>
      <c r="FC251" s="227"/>
      <c r="FD251" s="222"/>
      <c r="FE251" s="223"/>
      <c r="FF251" s="222"/>
      <c r="FG251" s="223"/>
      <c r="FH251" s="224"/>
      <c r="FI251" s="225"/>
      <c r="FJ251" s="226"/>
      <c r="FK251" s="227"/>
      <c r="FL251" s="222"/>
      <c r="FM251" s="223"/>
      <c r="FN251" s="222"/>
      <c r="FO251" s="223"/>
      <c r="FP251" s="224"/>
      <c r="FQ251" s="225"/>
      <c r="FR251" s="226"/>
      <c r="FS251" s="227"/>
      <c r="FT251" s="222"/>
      <c r="FU251" s="223"/>
      <c r="FV251" s="222"/>
      <c r="FW251" s="223"/>
      <c r="FX251" s="224"/>
      <c r="FY251" s="225"/>
      <c r="FZ251" s="226"/>
      <c r="GA251" s="227"/>
      <c r="GB251" s="222"/>
      <c r="GC251" s="223"/>
      <c r="GD251" s="222"/>
      <c r="GE251" s="223"/>
      <c r="GF251" s="224"/>
      <c r="GG251" s="225"/>
      <c r="GH251" s="226"/>
      <c r="GI251" s="227"/>
      <c r="GJ251" s="222"/>
      <c r="GK251" s="223"/>
      <c r="GL251" s="222"/>
      <c r="GM251" s="223"/>
      <c r="GN251" s="224"/>
      <c r="GO251" s="225"/>
      <c r="GP251" s="226"/>
      <c r="GQ251" s="227"/>
      <c r="GR251" s="222"/>
      <c r="GS251" s="223"/>
      <c r="GT251" s="222"/>
      <c r="GU251" s="223"/>
      <c r="GV251" s="224"/>
      <c r="GW251" s="225"/>
      <c r="GX251" s="226"/>
      <c r="GY251" s="227"/>
      <c r="GZ251" s="222"/>
      <c r="HA251" s="223"/>
      <c r="HB251" s="222"/>
      <c r="HC251" s="223"/>
      <c r="HD251" s="224"/>
      <c r="HE251" s="225"/>
      <c r="HF251" s="226"/>
      <c r="HG251" s="227"/>
      <c r="HH251" s="222"/>
      <c r="HI251" s="223"/>
      <c r="HJ251" s="222"/>
      <c r="HK251" s="223"/>
      <c r="HL251" s="224"/>
      <c r="HM251" s="225"/>
      <c r="HN251" s="226"/>
      <c r="HO251" s="227"/>
      <c r="HP251" s="222"/>
      <c r="HQ251" s="223"/>
      <c r="HR251" s="222"/>
      <c r="HS251" s="223"/>
      <c r="HT251" s="224"/>
      <c r="HU251" s="225"/>
      <c r="HV251" s="226"/>
      <c r="HW251" s="227"/>
      <c r="HX251" s="222"/>
      <c r="HY251" s="223"/>
      <c r="HZ251" s="222"/>
      <c r="IA251" s="223"/>
      <c r="IB251" s="224"/>
      <c r="IC251" s="225"/>
      <c r="ID251" s="226"/>
      <c r="IE251" s="227"/>
      <c r="IF251" s="222"/>
      <c r="IG251" s="223"/>
      <c r="IH251" s="222"/>
      <c r="II251" s="223"/>
      <c r="IJ251" s="224"/>
      <c r="IK251" s="225"/>
      <c r="IL251" s="226"/>
      <c r="IM251" s="227"/>
      <c r="IN251" s="222"/>
      <c r="IO251" s="223"/>
      <c r="IP251" s="222"/>
      <c r="IQ251" s="223"/>
      <c r="IR251" s="224"/>
    </row>
    <row r="252" spans="1:252" s="228" customFormat="1" ht="12.75" customHeight="1">
      <c r="A252" s="635" t="s">
        <v>393</v>
      </c>
      <c r="B252" s="546" t="s">
        <v>353</v>
      </c>
      <c r="C252" s="207">
        <v>973</v>
      </c>
      <c r="D252" s="251" t="s">
        <v>250</v>
      </c>
      <c r="E252" s="208" t="s">
        <v>259</v>
      </c>
      <c r="F252" s="229"/>
      <c r="G252" s="230"/>
      <c r="H252" s="234">
        <f>H253</f>
        <v>6725</v>
      </c>
      <c r="I252" s="369">
        <f>I253</f>
        <v>7058</v>
      </c>
      <c r="J252" s="222"/>
      <c r="K252" s="223"/>
      <c r="L252" s="231"/>
      <c r="M252" s="232"/>
      <c r="N252" s="226"/>
      <c r="O252" s="227"/>
      <c r="P252" s="222"/>
      <c r="Q252" s="223"/>
      <c r="R252" s="222"/>
      <c r="S252" s="223"/>
      <c r="T252" s="231"/>
      <c r="U252" s="232"/>
      <c r="V252" s="226"/>
      <c r="W252" s="227"/>
      <c r="X252" s="222"/>
      <c r="Y252" s="223"/>
      <c r="Z252" s="222"/>
      <c r="AA252" s="223"/>
      <c r="AB252" s="231"/>
      <c r="AC252" s="232"/>
      <c r="AD252" s="226"/>
      <c r="AE252" s="227"/>
      <c r="AF252" s="222"/>
      <c r="AG252" s="223"/>
      <c r="AH252" s="222"/>
      <c r="AI252" s="223"/>
      <c r="AJ252" s="231"/>
      <c r="AK252" s="232"/>
      <c r="AL252" s="226"/>
      <c r="AM252" s="227"/>
      <c r="AN252" s="222"/>
      <c r="AO252" s="223"/>
      <c r="AP252" s="222"/>
      <c r="AQ252" s="223"/>
      <c r="AR252" s="231"/>
      <c r="AS252" s="232"/>
      <c r="AT252" s="226"/>
      <c r="AU252" s="227"/>
      <c r="AV252" s="222"/>
      <c r="AW252" s="223"/>
      <c r="AX252" s="222"/>
      <c r="AY252" s="223"/>
      <c r="AZ252" s="231"/>
      <c r="BA252" s="232"/>
      <c r="BB252" s="226"/>
      <c r="BC252" s="227"/>
      <c r="BD252" s="222"/>
      <c r="BE252" s="223"/>
      <c r="BF252" s="222"/>
      <c r="BG252" s="223"/>
      <c r="BH252" s="231"/>
      <c r="BI252" s="232"/>
      <c r="BJ252" s="226"/>
      <c r="BK252" s="227"/>
      <c r="BL252" s="222"/>
      <c r="BM252" s="223"/>
      <c r="BN252" s="222"/>
      <c r="BO252" s="223"/>
      <c r="BP252" s="231"/>
      <c r="BQ252" s="232"/>
      <c r="BR252" s="226"/>
      <c r="BS252" s="227"/>
      <c r="BT252" s="222"/>
      <c r="BU252" s="223"/>
      <c r="BV252" s="222"/>
      <c r="BW252" s="223"/>
      <c r="BX252" s="231"/>
      <c r="BY252" s="232"/>
      <c r="BZ252" s="226"/>
      <c r="CA252" s="227"/>
      <c r="CB252" s="222"/>
      <c r="CC252" s="223"/>
      <c r="CD252" s="222"/>
      <c r="CE252" s="223"/>
      <c r="CF252" s="231"/>
      <c r="CG252" s="232"/>
      <c r="CH252" s="226"/>
      <c r="CI252" s="227"/>
      <c r="CJ252" s="222"/>
      <c r="CK252" s="223"/>
      <c r="CL252" s="222"/>
      <c r="CM252" s="223"/>
      <c r="CN252" s="231"/>
      <c r="CO252" s="232"/>
      <c r="CP252" s="226"/>
      <c r="CQ252" s="227"/>
      <c r="CR252" s="222"/>
      <c r="CS252" s="223"/>
      <c r="CT252" s="222"/>
      <c r="CU252" s="223"/>
      <c r="CV252" s="231"/>
      <c r="CW252" s="232"/>
      <c r="CX252" s="226"/>
      <c r="CY252" s="227"/>
      <c r="CZ252" s="222"/>
      <c r="DA252" s="223"/>
      <c r="DB252" s="222"/>
      <c r="DC252" s="223"/>
      <c r="DD252" s="231"/>
      <c r="DE252" s="232"/>
      <c r="DF252" s="226"/>
      <c r="DG252" s="227"/>
      <c r="DH252" s="222"/>
      <c r="DI252" s="223"/>
      <c r="DJ252" s="222"/>
      <c r="DK252" s="223"/>
      <c r="DL252" s="231"/>
      <c r="DM252" s="232"/>
      <c r="DN252" s="226"/>
      <c r="DO252" s="227"/>
      <c r="DP252" s="222"/>
      <c r="DQ252" s="223"/>
      <c r="DR252" s="222"/>
      <c r="DS252" s="223"/>
      <c r="DT252" s="231"/>
      <c r="DU252" s="232"/>
      <c r="DV252" s="226"/>
      <c r="DW252" s="227"/>
      <c r="DX252" s="222"/>
      <c r="DY252" s="223"/>
      <c r="DZ252" s="222"/>
      <c r="EA252" s="223"/>
      <c r="EB252" s="231"/>
      <c r="EC252" s="232"/>
      <c r="ED252" s="226"/>
      <c r="EE252" s="227"/>
      <c r="EF252" s="222"/>
      <c r="EG252" s="223"/>
      <c r="EH252" s="222"/>
      <c r="EI252" s="223"/>
      <c r="EJ252" s="231"/>
      <c r="EK252" s="232"/>
      <c r="EL252" s="226"/>
      <c r="EM252" s="227"/>
      <c r="EN252" s="222"/>
      <c r="EO252" s="223"/>
      <c r="EP252" s="222"/>
      <c r="EQ252" s="223"/>
      <c r="ER252" s="231"/>
      <c r="ES252" s="232"/>
      <c r="ET252" s="226"/>
      <c r="EU252" s="227"/>
      <c r="EV252" s="222"/>
      <c r="EW252" s="223"/>
      <c r="EX252" s="222"/>
      <c r="EY252" s="223"/>
      <c r="EZ252" s="231"/>
      <c r="FA252" s="232"/>
      <c r="FB252" s="226"/>
      <c r="FC252" s="227"/>
      <c r="FD252" s="222"/>
      <c r="FE252" s="223"/>
      <c r="FF252" s="222"/>
      <c r="FG252" s="223"/>
      <c r="FH252" s="231"/>
      <c r="FI252" s="232"/>
      <c r="FJ252" s="226"/>
      <c r="FK252" s="227"/>
      <c r="FL252" s="222"/>
      <c r="FM252" s="223"/>
      <c r="FN252" s="222"/>
      <c r="FO252" s="223"/>
      <c r="FP252" s="231"/>
      <c r="FQ252" s="232"/>
      <c r="FR252" s="226"/>
      <c r="FS252" s="227"/>
      <c r="FT252" s="222"/>
      <c r="FU252" s="223"/>
      <c r="FV252" s="222"/>
      <c r="FW252" s="223"/>
      <c r="FX252" s="231"/>
      <c r="FY252" s="232"/>
      <c r="FZ252" s="226"/>
      <c r="GA252" s="227"/>
      <c r="GB252" s="222"/>
      <c r="GC252" s="223"/>
      <c r="GD252" s="222"/>
      <c r="GE252" s="223"/>
      <c r="GF252" s="231"/>
      <c r="GG252" s="232"/>
      <c r="GH252" s="226"/>
      <c r="GI252" s="227"/>
      <c r="GJ252" s="222"/>
      <c r="GK252" s="223"/>
      <c r="GL252" s="222"/>
      <c r="GM252" s="223"/>
      <c r="GN252" s="231"/>
      <c r="GO252" s="232"/>
      <c r="GP252" s="226"/>
      <c r="GQ252" s="227"/>
      <c r="GR252" s="222"/>
      <c r="GS252" s="223"/>
      <c r="GT252" s="222"/>
      <c r="GU252" s="223"/>
      <c r="GV252" s="231"/>
      <c r="GW252" s="232"/>
      <c r="GX252" s="226"/>
      <c r="GY252" s="227"/>
      <c r="GZ252" s="222"/>
      <c r="HA252" s="223"/>
      <c r="HB252" s="222"/>
      <c r="HC252" s="223"/>
      <c r="HD252" s="231"/>
      <c r="HE252" s="232"/>
      <c r="HF252" s="226"/>
      <c r="HG252" s="227"/>
      <c r="HH252" s="222"/>
      <c r="HI252" s="223"/>
      <c r="HJ252" s="222"/>
      <c r="HK252" s="223"/>
      <c r="HL252" s="231"/>
      <c r="HM252" s="232"/>
      <c r="HN252" s="226"/>
      <c r="HO252" s="227"/>
      <c r="HP252" s="222"/>
      <c r="HQ252" s="223"/>
      <c r="HR252" s="222"/>
      <c r="HS252" s="223"/>
      <c r="HT252" s="231"/>
      <c r="HU252" s="232"/>
      <c r="HV252" s="226"/>
      <c r="HW252" s="227"/>
      <c r="HX252" s="222"/>
      <c r="HY252" s="223"/>
      <c r="HZ252" s="222"/>
      <c r="IA252" s="223"/>
      <c r="IB252" s="231"/>
      <c r="IC252" s="232"/>
      <c r="ID252" s="226"/>
      <c r="IE252" s="227"/>
      <c r="IF252" s="222"/>
      <c r="IG252" s="223"/>
      <c r="IH252" s="222"/>
      <c r="II252" s="223"/>
      <c r="IJ252" s="231"/>
      <c r="IK252" s="232"/>
      <c r="IL252" s="226"/>
      <c r="IM252" s="227"/>
      <c r="IN252" s="222"/>
      <c r="IO252" s="223"/>
      <c r="IP252" s="222"/>
      <c r="IQ252" s="223"/>
      <c r="IR252" s="231"/>
    </row>
    <row r="253" spans="1:9" ht="12.75" customHeight="1">
      <c r="A253" s="416" t="s">
        <v>236</v>
      </c>
      <c r="B253" s="606" t="s">
        <v>407</v>
      </c>
      <c r="C253" s="306">
        <v>973</v>
      </c>
      <c r="D253" s="220" t="s">
        <v>250</v>
      </c>
      <c r="E253" s="235" t="s">
        <v>259</v>
      </c>
      <c r="F253" s="220" t="s">
        <v>343</v>
      </c>
      <c r="G253" s="235"/>
      <c r="H253" s="184">
        <v>6725</v>
      </c>
      <c r="I253" s="339">
        <v>7058</v>
      </c>
    </row>
    <row r="254" spans="1:9" ht="12.75" customHeight="1" thickBot="1">
      <c r="A254" s="372"/>
      <c r="B254" s="607" t="s">
        <v>351</v>
      </c>
      <c r="C254" s="203"/>
      <c r="D254" s="220"/>
      <c r="E254" s="221"/>
      <c r="F254" s="220"/>
      <c r="G254" s="221"/>
      <c r="H254" s="86"/>
      <c r="I254" s="340"/>
    </row>
    <row r="255" spans="1:9" ht="12.75" customHeight="1" hidden="1">
      <c r="A255" s="248" t="s">
        <v>260</v>
      </c>
      <c r="B255" s="608" t="s">
        <v>229</v>
      </c>
      <c r="C255" s="236">
        <v>973</v>
      </c>
      <c r="D255" s="237" t="s">
        <v>250</v>
      </c>
      <c r="E255" s="238" t="s">
        <v>259</v>
      </c>
      <c r="F255" s="249" t="s">
        <v>240</v>
      </c>
      <c r="G255" s="212">
        <v>241</v>
      </c>
      <c r="H255" s="183" t="e">
        <f>#REF!+#REF!</f>
        <v>#REF!</v>
      </c>
      <c r="I255" s="338" t="e">
        <f>#REF!+#REF!</f>
        <v>#REF!</v>
      </c>
    </row>
    <row r="256" spans="1:9" ht="12.75" customHeight="1" hidden="1">
      <c r="A256" s="371"/>
      <c r="B256" s="613" t="s">
        <v>231</v>
      </c>
      <c r="C256" s="315"/>
      <c r="D256" s="386"/>
      <c r="E256" s="387"/>
      <c r="F256" s="328"/>
      <c r="G256" s="204"/>
      <c r="H256" s="196"/>
      <c r="I256" s="339"/>
    </row>
    <row r="257" spans="1:9" s="177" customFormat="1" ht="12.75" customHeight="1">
      <c r="A257" s="243" t="s">
        <v>248</v>
      </c>
      <c r="B257" s="619" t="s">
        <v>261</v>
      </c>
      <c r="C257" s="199">
        <v>973</v>
      </c>
      <c r="D257" s="244" t="s">
        <v>262</v>
      </c>
      <c r="E257" s="245"/>
      <c r="F257" s="244"/>
      <c r="G257" s="245"/>
      <c r="H257" s="200">
        <f>H258+H265+H282+H288</f>
        <v>10334.5</v>
      </c>
      <c r="I257" s="337">
        <f>I258+I265+I282+I288</f>
        <v>11002</v>
      </c>
    </row>
    <row r="258" spans="1:9" s="177" customFormat="1" ht="12.75" customHeight="1">
      <c r="A258" s="246" t="s">
        <v>251</v>
      </c>
      <c r="B258" s="572" t="s">
        <v>410</v>
      </c>
      <c r="C258" s="441">
        <v>973</v>
      </c>
      <c r="D258" s="440" t="s">
        <v>264</v>
      </c>
      <c r="E258" s="242"/>
      <c r="F258" s="241"/>
      <c r="G258" s="242"/>
      <c r="H258" s="247">
        <f>H259</f>
        <v>600.6</v>
      </c>
      <c r="I258" s="388">
        <f>I259</f>
        <v>630.7</v>
      </c>
    </row>
    <row r="259" spans="1:9" s="177" customFormat="1" ht="12.75" customHeight="1">
      <c r="A259" s="414" t="s">
        <v>255</v>
      </c>
      <c r="B259" s="620" t="s">
        <v>266</v>
      </c>
      <c r="C259" s="307">
        <v>973</v>
      </c>
      <c r="D259" s="308" t="s">
        <v>264</v>
      </c>
      <c r="E259" s="309">
        <v>5050100</v>
      </c>
      <c r="F259" s="237"/>
      <c r="G259" s="213"/>
      <c r="H259" s="184">
        <v>600.6</v>
      </c>
      <c r="I259" s="389">
        <v>630.7</v>
      </c>
    </row>
    <row r="260" spans="1:9" s="177" customFormat="1" ht="12.75" customHeight="1">
      <c r="A260" s="233"/>
      <c r="B260" s="621" t="s">
        <v>267</v>
      </c>
      <c r="C260" s="239"/>
      <c r="D260" s="240"/>
      <c r="E260" s="209"/>
      <c r="F260" s="240"/>
      <c r="G260" s="209"/>
      <c r="H260" s="185"/>
      <c r="I260" s="390"/>
    </row>
    <row r="261" spans="1:9" s="177" customFormat="1" ht="12.75" customHeight="1" thickBot="1">
      <c r="A261" s="415" t="s">
        <v>256</v>
      </c>
      <c r="B261" s="622" t="s">
        <v>354</v>
      </c>
      <c r="C261" s="409">
        <v>973</v>
      </c>
      <c r="D261" s="410" t="s">
        <v>264</v>
      </c>
      <c r="E261" s="411">
        <v>5050100</v>
      </c>
      <c r="F261" s="410" t="s">
        <v>355</v>
      </c>
      <c r="G261" s="411"/>
      <c r="H261" s="412">
        <v>600.6</v>
      </c>
      <c r="I261" s="413">
        <v>630.7</v>
      </c>
    </row>
    <row r="262" spans="1:9" s="177" customFormat="1" ht="12.75" customHeight="1" hidden="1">
      <c r="A262" s="371" t="s">
        <v>269</v>
      </c>
      <c r="B262" s="576" t="s">
        <v>270</v>
      </c>
      <c r="C262" s="203">
        <v>973</v>
      </c>
      <c r="D262" s="328" t="s">
        <v>264</v>
      </c>
      <c r="E262" s="204">
        <v>5050100</v>
      </c>
      <c r="F262" s="328" t="s">
        <v>317</v>
      </c>
      <c r="G262" s="204">
        <v>263</v>
      </c>
      <c r="H262" s="196">
        <v>186</v>
      </c>
      <c r="I262" s="389">
        <v>198</v>
      </c>
    </row>
    <row r="263" spans="1:9" s="177" customFormat="1" ht="12.75" customHeight="1" hidden="1">
      <c r="A263" s="250"/>
      <c r="B263" s="568" t="s">
        <v>271</v>
      </c>
      <c r="C263" s="207"/>
      <c r="D263" s="251"/>
      <c r="E263" s="208"/>
      <c r="F263" s="251"/>
      <c r="G263" s="208"/>
      <c r="H263" s="187"/>
      <c r="I263" s="390"/>
    </row>
    <row r="264" spans="1:9" s="177" customFormat="1" ht="17.25" customHeight="1">
      <c r="A264" s="416">
        <v>11</v>
      </c>
      <c r="B264" s="623" t="s">
        <v>272</v>
      </c>
      <c r="C264" s="199">
        <v>973</v>
      </c>
      <c r="D264" s="244" t="s">
        <v>273</v>
      </c>
      <c r="E264" s="245"/>
      <c r="F264" s="244"/>
      <c r="G264" s="401" t="e">
        <f>G265+#REF!</f>
        <v>#REF!</v>
      </c>
      <c r="H264" s="196">
        <v>2566.9</v>
      </c>
      <c r="I264" s="389">
        <v>2772.8</v>
      </c>
    </row>
    <row r="265" spans="1:9" ht="12.75" customHeight="1">
      <c r="A265" s="253" t="s">
        <v>263</v>
      </c>
      <c r="B265" s="577" t="s">
        <v>357</v>
      </c>
      <c r="C265" s="21">
        <v>973</v>
      </c>
      <c r="D265" s="22" t="s">
        <v>273</v>
      </c>
      <c r="E265" s="50" t="s">
        <v>356</v>
      </c>
      <c r="F265" s="254"/>
      <c r="G265" s="121"/>
      <c r="H265" s="71">
        <f>H269+H275</f>
        <v>2566.9</v>
      </c>
      <c r="I265" s="391">
        <f>I269+I275</f>
        <v>2772.7999999999997</v>
      </c>
    </row>
    <row r="266" spans="1:9" ht="12.75" customHeight="1">
      <c r="A266" s="402"/>
      <c r="B266" s="545" t="s">
        <v>358</v>
      </c>
      <c r="C266" s="26"/>
      <c r="D266" s="27"/>
      <c r="E266" s="52"/>
      <c r="F266" s="373"/>
      <c r="G266" s="374"/>
      <c r="H266" s="142"/>
      <c r="I266" s="392"/>
    </row>
    <row r="267" spans="1:9" ht="12.75" customHeight="1">
      <c r="A267" s="402"/>
      <c r="B267" s="545" t="s">
        <v>359</v>
      </c>
      <c r="C267" s="26"/>
      <c r="D267" s="27"/>
      <c r="E267" s="52"/>
      <c r="F267" s="373"/>
      <c r="G267" s="374"/>
      <c r="H267" s="142"/>
      <c r="I267" s="392"/>
    </row>
    <row r="268" spans="1:9" ht="12.75" customHeight="1">
      <c r="A268" s="402"/>
      <c r="B268" s="546" t="s">
        <v>360</v>
      </c>
      <c r="C268" s="26"/>
      <c r="D268" s="27"/>
      <c r="E268" s="52"/>
      <c r="F268" s="373"/>
      <c r="G268" s="374"/>
      <c r="H268" s="142"/>
      <c r="I268" s="392"/>
    </row>
    <row r="269" spans="1:9" ht="12" customHeight="1">
      <c r="A269" s="698" t="s">
        <v>265</v>
      </c>
      <c r="B269" s="547" t="s">
        <v>329</v>
      </c>
      <c r="C269" s="35">
        <v>973</v>
      </c>
      <c r="D269" s="36" t="s">
        <v>273</v>
      </c>
      <c r="E269" s="50" t="s">
        <v>356</v>
      </c>
      <c r="F269" s="254">
        <v>100</v>
      </c>
      <c r="G269" s="254"/>
      <c r="H269" s="295">
        <v>2405.3</v>
      </c>
      <c r="I269" s="391">
        <v>2603.1</v>
      </c>
    </row>
    <row r="270" spans="1:9" ht="12" customHeight="1">
      <c r="A270" s="699"/>
      <c r="B270" s="548" t="s">
        <v>330</v>
      </c>
      <c r="C270" s="8"/>
      <c r="D270" s="47"/>
      <c r="E270" s="52"/>
      <c r="F270" s="373"/>
      <c r="G270" s="373"/>
      <c r="H270" s="299"/>
      <c r="I270" s="392"/>
    </row>
    <row r="271" spans="1:9" ht="12" customHeight="1">
      <c r="A271" s="699"/>
      <c r="B271" s="549" t="s">
        <v>336</v>
      </c>
      <c r="C271" s="8"/>
      <c r="D271" s="47"/>
      <c r="E271" s="52"/>
      <c r="F271" s="373"/>
      <c r="G271" s="373"/>
      <c r="H271" s="299"/>
      <c r="I271" s="392"/>
    </row>
    <row r="272" spans="1:9" ht="12" customHeight="1">
      <c r="A272" s="700"/>
      <c r="B272" s="550" t="s">
        <v>332</v>
      </c>
      <c r="C272" s="42"/>
      <c r="D272" s="44"/>
      <c r="E272" s="53"/>
      <c r="F272" s="256"/>
      <c r="G272" s="256"/>
      <c r="H272" s="298"/>
      <c r="I272" s="471"/>
    </row>
    <row r="273" spans="1:9" ht="13.5" customHeight="1" hidden="1">
      <c r="A273" s="375" t="s">
        <v>268</v>
      </c>
      <c r="B273" s="555" t="s">
        <v>29</v>
      </c>
      <c r="C273" s="43">
        <v>973</v>
      </c>
      <c r="D273" s="44" t="s">
        <v>273</v>
      </c>
      <c r="E273" s="52" t="s">
        <v>318</v>
      </c>
      <c r="F273" s="67">
        <v>121</v>
      </c>
      <c r="G273" s="64">
        <v>211</v>
      </c>
      <c r="H273" s="83">
        <v>1736.2</v>
      </c>
      <c r="I273" s="347">
        <v>1844.5</v>
      </c>
    </row>
    <row r="274" spans="1:9" ht="13.5" customHeight="1" hidden="1">
      <c r="A274" s="393" t="s">
        <v>319</v>
      </c>
      <c r="B274" s="562" t="s">
        <v>275</v>
      </c>
      <c r="C274" s="84">
        <v>973</v>
      </c>
      <c r="D274" s="39" t="s">
        <v>273</v>
      </c>
      <c r="E274" s="40" t="s">
        <v>318</v>
      </c>
      <c r="F274" s="73">
        <v>121</v>
      </c>
      <c r="G274" s="74">
        <v>213</v>
      </c>
      <c r="H274" s="38">
        <v>524.6</v>
      </c>
      <c r="I274" s="338">
        <v>557.5</v>
      </c>
    </row>
    <row r="275" spans="1:9" s="228" customFormat="1" ht="13.5" customHeight="1">
      <c r="A275" s="394" t="s">
        <v>274</v>
      </c>
      <c r="B275" s="553" t="s">
        <v>338</v>
      </c>
      <c r="C275" s="41">
        <v>973</v>
      </c>
      <c r="D275" s="36" t="s">
        <v>273</v>
      </c>
      <c r="E275" s="50" t="s">
        <v>356</v>
      </c>
      <c r="F275" s="76">
        <v>200</v>
      </c>
      <c r="G275" s="59"/>
      <c r="H275" s="104">
        <v>161.6</v>
      </c>
      <c r="I275" s="339">
        <v>169.7</v>
      </c>
    </row>
    <row r="276" spans="1:9" s="228" customFormat="1" ht="13.5" customHeight="1">
      <c r="A276" s="395"/>
      <c r="B276" s="550" t="s">
        <v>339</v>
      </c>
      <c r="C276" s="43"/>
      <c r="D276" s="44"/>
      <c r="E276" s="31"/>
      <c r="F276" s="67"/>
      <c r="G276" s="63"/>
      <c r="H276" s="43"/>
      <c r="I276" s="347"/>
    </row>
    <row r="277" spans="1:9" ht="13.5" customHeight="1" hidden="1">
      <c r="A277" s="93" t="s">
        <v>320</v>
      </c>
      <c r="B277" s="579" t="s">
        <v>339</v>
      </c>
      <c r="C277" s="43">
        <v>973</v>
      </c>
      <c r="D277" s="44" t="s">
        <v>273</v>
      </c>
      <c r="E277" s="52" t="s">
        <v>318</v>
      </c>
      <c r="F277" s="67">
        <v>244</v>
      </c>
      <c r="G277" s="64">
        <v>221</v>
      </c>
      <c r="H277" s="83">
        <v>8.9</v>
      </c>
      <c r="I277" s="347">
        <v>12</v>
      </c>
    </row>
    <row r="278" spans="1:9" ht="13.5" customHeight="1" hidden="1">
      <c r="A278" s="257" t="s">
        <v>321</v>
      </c>
      <c r="B278" s="562" t="s">
        <v>61</v>
      </c>
      <c r="C278" s="43">
        <v>973</v>
      </c>
      <c r="D278" s="39" t="s">
        <v>273</v>
      </c>
      <c r="E278" s="50" t="s">
        <v>318</v>
      </c>
      <c r="F278" s="73">
        <v>244</v>
      </c>
      <c r="G278" s="74">
        <v>222</v>
      </c>
      <c r="H278" s="46">
        <v>100</v>
      </c>
      <c r="I278" s="338">
        <v>106</v>
      </c>
    </row>
    <row r="279" spans="1:9" ht="13.5" customHeight="1" hidden="1">
      <c r="A279" s="257" t="s">
        <v>322</v>
      </c>
      <c r="B279" s="562" t="s">
        <v>97</v>
      </c>
      <c r="C279" s="43">
        <v>973</v>
      </c>
      <c r="D279" s="39" t="s">
        <v>273</v>
      </c>
      <c r="E279" s="50" t="s">
        <v>318</v>
      </c>
      <c r="F279" s="73">
        <v>244</v>
      </c>
      <c r="G279" s="74">
        <v>226</v>
      </c>
      <c r="H279" s="46">
        <v>20</v>
      </c>
      <c r="I279" s="338">
        <v>25</v>
      </c>
    </row>
    <row r="280" spans="1:9" ht="13.5" customHeight="1" hidden="1">
      <c r="A280" s="257" t="s">
        <v>323</v>
      </c>
      <c r="B280" s="599" t="s">
        <v>99</v>
      </c>
      <c r="C280" s="43">
        <v>973</v>
      </c>
      <c r="D280" s="39" t="s">
        <v>273</v>
      </c>
      <c r="E280" s="50" t="s">
        <v>318</v>
      </c>
      <c r="F280" s="73">
        <v>244</v>
      </c>
      <c r="G280" s="74">
        <v>340</v>
      </c>
      <c r="H280" s="46">
        <v>15</v>
      </c>
      <c r="I280" s="338">
        <v>16</v>
      </c>
    </row>
    <row r="281" spans="1:9" ht="13.5" customHeight="1" hidden="1">
      <c r="A281" s="258" t="s">
        <v>324</v>
      </c>
      <c r="B281" s="599" t="s">
        <v>101</v>
      </c>
      <c r="C281" s="84">
        <v>973</v>
      </c>
      <c r="D281" s="39" t="s">
        <v>273</v>
      </c>
      <c r="E281" s="50" t="s">
        <v>318</v>
      </c>
      <c r="F281" s="73">
        <v>244</v>
      </c>
      <c r="G281" s="74">
        <v>310</v>
      </c>
      <c r="H281" s="46">
        <v>15</v>
      </c>
      <c r="I281" s="338">
        <v>16</v>
      </c>
    </row>
    <row r="282" spans="1:9" ht="13.5" customHeight="1">
      <c r="A282" s="259" t="s">
        <v>276</v>
      </c>
      <c r="B282" s="577" t="s">
        <v>357</v>
      </c>
      <c r="C282" s="21">
        <v>973</v>
      </c>
      <c r="D282" s="260">
        <v>1004</v>
      </c>
      <c r="E282" s="23" t="s">
        <v>364</v>
      </c>
      <c r="F282" s="260"/>
      <c r="G282" s="82"/>
      <c r="H282" s="142">
        <f>H286</f>
        <v>5199.6</v>
      </c>
      <c r="I282" s="391">
        <f>I286</f>
        <v>5459.7</v>
      </c>
    </row>
    <row r="283" spans="1:9" ht="13.5" customHeight="1">
      <c r="A283" s="261"/>
      <c r="B283" s="545" t="s">
        <v>361</v>
      </c>
      <c r="C283" s="26"/>
      <c r="D283" s="152"/>
      <c r="E283" s="28"/>
      <c r="F283" s="152"/>
      <c r="G283" s="262"/>
      <c r="H283" s="7"/>
      <c r="I283" s="396"/>
    </row>
    <row r="284" spans="1:9" ht="13.5" customHeight="1">
      <c r="A284" s="261"/>
      <c r="B284" s="624" t="s">
        <v>362</v>
      </c>
      <c r="C284" s="26"/>
      <c r="D284" s="152"/>
      <c r="E284" s="28"/>
      <c r="F284" s="152"/>
      <c r="G284" s="262"/>
      <c r="H284" s="7"/>
      <c r="I284" s="396"/>
    </row>
    <row r="285" spans="1:9" ht="13.5" customHeight="1">
      <c r="A285" s="263"/>
      <c r="B285" s="625" t="s">
        <v>363</v>
      </c>
      <c r="C285" s="30"/>
      <c r="D285" s="156"/>
      <c r="E285" s="32"/>
      <c r="F285" s="156"/>
      <c r="G285" s="180"/>
      <c r="H285" s="7"/>
      <c r="I285" s="359"/>
    </row>
    <row r="286" spans="1:9" s="264" customFormat="1" ht="13.5" customHeight="1">
      <c r="A286" s="631" t="s">
        <v>277</v>
      </c>
      <c r="B286" s="626" t="s">
        <v>354</v>
      </c>
      <c r="C286" s="8">
        <v>973</v>
      </c>
      <c r="D286" s="10">
        <v>1004</v>
      </c>
      <c r="E286" s="23" t="s">
        <v>364</v>
      </c>
      <c r="F286" s="10">
        <v>300</v>
      </c>
      <c r="G286" s="11"/>
      <c r="H286" s="19">
        <v>5199.6</v>
      </c>
      <c r="I286" s="397">
        <v>5459.7</v>
      </c>
    </row>
    <row r="287" spans="1:9" ht="13.5" customHeight="1" hidden="1">
      <c r="A287" s="263" t="s">
        <v>278</v>
      </c>
      <c r="B287" s="627" t="s">
        <v>279</v>
      </c>
      <c r="C287" s="13">
        <v>973</v>
      </c>
      <c r="D287" s="16">
        <v>1004</v>
      </c>
      <c r="E287" s="16" t="s">
        <v>325</v>
      </c>
      <c r="F287" s="16">
        <v>313</v>
      </c>
      <c r="G287" s="15">
        <v>262</v>
      </c>
      <c r="H287" s="46">
        <v>6281.5</v>
      </c>
      <c r="I287" s="338">
        <v>6664.7</v>
      </c>
    </row>
    <row r="288" spans="1:9" ht="13.5" customHeight="1">
      <c r="A288" s="398" t="s">
        <v>280</v>
      </c>
      <c r="B288" s="572" t="s">
        <v>281</v>
      </c>
      <c r="C288" s="78">
        <v>973</v>
      </c>
      <c r="D288" s="81">
        <v>1004</v>
      </c>
      <c r="E288" s="81" t="s">
        <v>365</v>
      </c>
      <c r="F288" s="81"/>
      <c r="G288" s="81"/>
      <c r="H288" s="69">
        <f>H289</f>
        <v>1967.4</v>
      </c>
      <c r="I288" s="399">
        <f>I289</f>
        <v>2138.8</v>
      </c>
    </row>
    <row r="289" spans="1:9" ht="13.5" customHeight="1" thickBot="1">
      <c r="A289" s="631" t="s">
        <v>283</v>
      </c>
      <c r="B289" s="626" t="s">
        <v>354</v>
      </c>
      <c r="C289" s="85">
        <v>973</v>
      </c>
      <c r="D289" s="6">
        <v>1004</v>
      </c>
      <c r="E289" s="81" t="s">
        <v>365</v>
      </c>
      <c r="F289" s="4">
        <v>300</v>
      </c>
      <c r="G289" s="6"/>
      <c r="H289" s="94">
        <v>1967.4</v>
      </c>
      <c r="I289" s="400">
        <v>2138.8</v>
      </c>
    </row>
    <row r="290" spans="1:9" ht="13.5" customHeight="1" hidden="1">
      <c r="A290" s="429" t="s">
        <v>284</v>
      </c>
      <c r="B290" s="628" t="s">
        <v>97</v>
      </c>
      <c r="C290" s="197">
        <v>973</v>
      </c>
      <c r="D290" s="430">
        <v>1004</v>
      </c>
      <c r="E290" s="430" t="s">
        <v>282</v>
      </c>
      <c r="F290" s="430">
        <v>598</v>
      </c>
      <c r="G290" s="431">
        <v>226</v>
      </c>
      <c r="H290" s="174">
        <v>1268.1</v>
      </c>
      <c r="I290" s="274"/>
    </row>
    <row r="291" spans="1:9" ht="13.5" customHeight="1">
      <c r="A291" s="265">
        <v>12</v>
      </c>
      <c r="B291" s="442" t="s">
        <v>285</v>
      </c>
      <c r="C291" s="163">
        <v>973</v>
      </c>
      <c r="D291" s="126" t="s">
        <v>286</v>
      </c>
      <c r="E291" s="167"/>
      <c r="F291" s="173"/>
      <c r="G291" s="266"/>
      <c r="H291" s="102">
        <f>H292</f>
        <v>478</v>
      </c>
      <c r="I291" s="337">
        <f>I292</f>
        <v>508</v>
      </c>
    </row>
    <row r="292" spans="1:9" ht="13.5" customHeight="1">
      <c r="A292" s="157" t="s">
        <v>287</v>
      </c>
      <c r="B292" s="562" t="s">
        <v>288</v>
      </c>
      <c r="C292" s="84">
        <v>973</v>
      </c>
      <c r="D292" s="39" t="s">
        <v>289</v>
      </c>
      <c r="E292" s="15"/>
      <c r="F292" s="16"/>
      <c r="G292" s="158"/>
      <c r="H292" s="46">
        <f>H293</f>
        <v>478</v>
      </c>
      <c r="I292" s="338">
        <v>508</v>
      </c>
    </row>
    <row r="293" spans="1:9" ht="13.5" customHeight="1">
      <c r="A293" s="267" t="s">
        <v>290</v>
      </c>
      <c r="B293" s="573" t="s">
        <v>291</v>
      </c>
      <c r="C293" s="21">
        <v>973</v>
      </c>
      <c r="D293" s="22" t="s">
        <v>289</v>
      </c>
      <c r="E293" s="23" t="s">
        <v>292</v>
      </c>
      <c r="F293" s="54"/>
      <c r="G293" s="268"/>
      <c r="H293" s="295">
        <f>H295+H298</f>
        <v>478</v>
      </c>
      <c r="I293" s="425">
        <v>508</v>
      </c>
    </row>
    <row r="294" spans="1:9" ht="13.5" customHeight="1">
      <c r="A294" s="136"/>
      <c r="B294" s="543" t="s">
        <v>293</v>
      </c>
      <c r="C294" s="42"/>
      <c r="D294" s="45"/>
      <c r="E294" s="68"/>
      <c r="F294" s="56"/>
      <c r="G294" s="68"/>
      <c r="H294" s="8"/>
      <c r="I294" s="432"/>
    </row>
    <row r="295" spans="1:9" ht="13.5" customHeight="1">
      <c r="A295" s="269" t="s">
        <v>294</v>
      </c>
      <c r="B295" s="553" t="s">
        <v>338</v>
      </c>
      <c r="C295" s="35">
        <v>973</v>
      </c>
      <c r="D295" s="48" t="s">
        <v>289</v>
      </c>
      <c r="E295" s="5" t="s">
        <v>292</v>
      </c>
      <c r="F295" s="4">
        <v>200</v>
      </c>
      <c r="G295" s="377"/>
      <c r="H295" s="295">
        <f>H297</f>
        <v>213</v>
      </c>
      <c r="I295" s="345">
        <f>I297</f>
        <v>226</v>
      </c>
    </row>
    <row r="296" spans="1:9" ht="13.5" customHeight="1">
      <c r="A296" s="433"/>
      <c r="B296" s="550" t="s">
        <v>339</v>
      </c>
      <c r="C296" s="42"/>
      <c r="D296" s="45"/>
      <c r="E296" s="68"/>
      <c r="F296" s="56"/>
      <c r="G296" s="376"/>
      <c r="H296" s="298"/>
      <c r="I296" s="346"/>
    </row>
    <row r="297" spans="1:9" ht="13.5" customHeight="1" hidden="1">
      <c r="A297" s="271" t="s">
        <v>295</v>
      </c>
      <c r="B297" s="617" t="s">
        <v>312</v>
      </c>
      <c r="C297" s="8">
        <v>973</v>
      </c>
      <c r="D297" s="47" t="s">
        <v>289</v>
      </c>
      <c r="E297" s="10" t="s">
        <v>292</v>
      </c>
      <c r="F297" s="10">
        <v>244</v>
      </c>
      <c r="G297" s="270">
        <v>226</v>
      </c>
      <c r="H297" s="299">
        <v>213</v>
      </c>
      <c r="I297" s="346">
        <v>226</v>
      </c>
    </row>
    <row r="298" spans="1:13" ht="13.5" customHeight="1">
      <c r="A298" s="269" t="s">
        <v>296</v>
      </c>
      <c r="B298" s="606" t="s">
        <v>407</v>
      </c>
      <c r="C298" s="35">
        <v>973</v>
      </c>
      <c r="D298" s="48" t="s">
        <v>289</v>
      </c>
      <c r="E298" s="5" t="s">
        <v>292</v>
      </c>
      <c r="F298" s="48" t="s">
        <v>343</v>
      </c>
      <c r="G298" s="268"/>
      <c r="H298" s="295">
        <v>265</v>
      </c>
      <c r="I298" s="425">
        <v>282</v>
      </c>
      <c r="M298" s="137"/>
    </row>
    <row r="299" spans="1:13" ht="13.5" customHeight="1" thickBot="1">
      <c r="A299" s="434"/>
      <c r="B299" s="612" t="s">
        <v>351</v>
      </c>
      <c r="C299" s="96"/>
      <c r="D299" s="97"/>
      <c r="E299" s="141"/>
      <c r="F299" s="336"/>
      <c r="G299" s="435"/>
      <c r="H299" s="436"/>
      <c r="I299" s="428"/>
      <c r="M299" s="378"/>
    </row>
    <row r="300" spans="1:13" ht="13.5" customHeight="1" hidden="1">
      <c r="A300" s="271" t="s">
        <v>297</v>
      </c>
      <c r="B300" s="613" t="s">
        <v>229</v>
      </c>
      <c r="C300" s="8">
        <v>973</v>
      </c>
      <c r="D300" s="37" t="s">
        <v>289</v>
      </c>
      <c r="E300" s="10" t="s">
        <v>292</v>
      </c>
      <c r="F300" s="37" t="s">
        <v>240</v>
      </c>
      <c r="G300" s="270">
        <v>241</v>
      </c>
      <c r="H300" s="296">
        <v>250</v>
      </c>
      <c r="I300" s="294"/>
      <c r="M300" s="379" t="s">
        <v>326</v>
      </c>
    </row>
    <row r="301" spans="1:9" ht="13.5" customHeight="1" hidden="1">
      <c r="A301" s="271"/>
      <c r="B301" s="613" t="s">
        <v>298</v>
      </c>
      <c r="C301" s="35"/>
      <c r="D301" s="48"/>
      <c r="E301" s="5"/>
      <c r="F301" s="48"/>
      <c r="G301" s="268"/>
      <c r="H301" s="296"/>
      <c r="I301" s="294"/>
    </row>
    <row r="302" spans="1:9" ht="13.5" customHeight="1">
      <c r="A302" s="421"/>
      <c r="B302" s="437" t="s">
        <v>394</v>
      </c>
      <c r="C302" s="438">
        <v>973</v>
      </c>
      <c r="D302" s="220" t="s">
        <v>395</v>
      </c>
      <c r="E302" s="167"/>
      <c r="F302" s="172"/>
      <c r="G302" s="422"/>
      <c r="H302" s="352">
        <f>H303</f>
        <v>1063</v>
      </c>
      <c r="I302" s="439">
        <f>I303</f>
        <v>1130</v>
      </c>
    </row>
    <row r="303" spans="1:9" ht="13.5" customHeight="1">
      <c r="A303" s="423" t="s">
        <v>299</v>
      </c>
      <c r="B303" s="572" t="s">
        <v>300</v>
      </c>
      <c r="C303" s="78">
        <v>973</v>
      </c>
      <c r="D303" s="417" t="s">
        <v>301</v>
      </c>
      <c r="E303" s="418"/>
      <c r="F303" s="417"/>
      <c r="G303" s="81" t="s">
        <v>302</v>
      </c>
      <c r="H303" s="419">
        <f>H304</f>
        <v>1063</v>
      </c>
      <c r="I303" s="424">
        <f>I304</f>
        <v>1130</v>
      </c>
    </row>
    <row r="304" spans="1:9" ht="13.5" customHeight="1">
      <c r="A304" s="130" t="s">
        <v>303</v>
      </c>
      <c r="B304" s="567" t="s">
        <v>304</v>
      </c>
      <c r="C304" s="21">
        <v>973</v>
      </c>
      <c r="D304" s="22" t="s">
        <v>301</v>
      </c>
      <c r="E304" s="23" t="s">
        <v>305</v>
      </c>
      <c r="F304" s="48"/>
      <c r="G304" s="6"/>
      <c r="H304" s="295">
        <f>H309</f>
        <v>1063</v>
      </c>
      <c r="I304" s="425">
        <f>I309</f>
        <v>1130</v>
      </c>
    </row>
    <row r="305" spans="1:9" ht="13.5" customHeight="1">
      <c r="A305" s="164" t="s">
        <v>302</v>
      </c>
      <c r="B305" s="576" t="s">
        <v>306</v>
      </c>
      <c r="C305" s="8"/>
      <c r="D305" s="37"/>
      <c r="E305" s="10"/>
      <c r="F305" s="37"/>
      <c r="G305" s="11"/>
      <c r="H305" s="8"/>
      <c r="I305" s="426"/>
    </row>
    <row r="306" spans="1:9" ht="13.5" customHeight="1">
      <c r="A306" s="164"/>
      <c r="B306" s="576" t="s">
        <v>307</v>
      </c>
      <c r="C306" s="8"/>
      <c r="D306" s="37"/>
      <c r="E306" s="10"/>
      <c r="F306" s="37"/>
      <c r="G306" s="11"/>
      <c r="H306" s="8"/>
      <c r="I306" s="396"/>
    </row>
    <row r="307" spans="1:9" ht="13.5" customHeight="1">
      <c r="A307" s="636" t="s">
        <v>327</v>
      </c>
      <c r="B307" s="553" t="s">
        <v>338</v>
      </c>
      <c r="C307" s="49">
        <v>973</v>
      </c>
      <c r="D307" s="50" t="s">
        <v>301</v>
      </c>
      <c r="E307" s="260" t="s">
        <v>305</v>
      </c>
      <c r="F307" s="50" t="s">
        <v>342</v>
      </c>
      <c r="G307" s="54"/>
      <c r="H307" s="104">
        <f>H309</f>
        <v>1063</v>
      </c>
      <c r="I307" s="400">
        <f>I309</f>
        <v>1130</v>
      </c>
    </row>
    <row r="308" spans="1:9" ht="13.5" customHeight="1" thickBot="1">
      <c r="A308" s="427"/>
      <c r="B308" s="579" t="s">
        <v>339</v>
      </c>
      <c r="C308" s="95"/>
      <c r="D308" s="335"/>
      <c r="E308" s="336"/>
      <c r="F308" s="335"/>
      <c r="G308" s="336"/>
      <c r="H308" s="95"/>
      <c r="I308" s="428"/>
    </row>
    <row r="309" spans="1:9" ht="13.5" customHeight="1" hidden="1" thickBot="1">
      <c r="A309" s="420" t="s">
        <v>308</v>
      </c>
      <c r="B309" s="586" t="s">
        <v>97</v>
      </c>
      <c r="C309" s="96">
        <v>973</v>
      </c>
      <c r="D309" s="97" t="s">
        <v>301</v>
      </c>
      <c r="E309" s="141" t="s">
        <v>305</v>
      </c>
      <c r="F309" s="97" t="s">
        <v>134</v>
      </c>
      <c r="G309" s="179">
        <v>226</v>
      </c>
      <c r="H309" s="98">
        <v>1063</v>
      </c>
      <c r="I309" s="342">
        <v>1130</v>
      </c>
    </row>
    <row r="310" spans="1:9" ht="13.5" customHeight="1" thickBot="1">
      <c r="A310" s="701"/>
      <c r="B310" s="702" t="s">
        <v>309</v>
      </c>
      <c r="C310" s="510"/>
      <c r="D310" s="512"/>
      <c r="E310" s="512"/>
      <c r="F310" s="703"/>
      <c r="G310" s="513"/>
      <c r="H310" s="704">
        <f>H16+H61</f>
        <v>96199.99999999999</v>
      </c>
      <c r="I310" s="705">
        <f>I61+I16</f>
        <v>102100</v>
      </c>
    </row>
    <row r="311" spans="2:9" ht="13.5" customHeight="1">
      <c r="B311" s="566"/>
      <c r="C311" s="17"/>
      <c r="D311" s="152"/>
      <c r="E311" s="152"/>
      <c r="F311" s="152"/>
      <c r="G311" s="272"/>
      <c r="H311" s="382"/>
      <c r="I311" s="382"/>
    </row>
    <row r="312" spans="1:9" ht="15">
      <c r="A312" s="273"/>
      <c r="B312" s="629"/>
      <c r="C312" s="273"/>
      <c r="D312" s="273"/>
      <c r="E312" s="273"/>
      <c r="F312" s="273"/>
      <c r="G312" s="273"/>
      <c r="H312" s="287"/>
      <c r="I312" s="288"/>
    </row>
    <row r="313" spans="2:9" ht="15" customHeight="1">
      <c r="B313" s="524" t="s">
        <v>77</v>
      </c>
      <c r="C313" s="711" t="s">
        <v>424</v>
      </c>
      <c r="D313" s="711"/>
      <c r="E313" s="711"/>
      <c r="F313" s="711"/>
      <c r="G313" s="711"/>
      <c r="H313" s="711"/>
      <c r="I313" s="711"/>
    </row>
    <row r="315" ht="14.25" customHeight="1"/>
  </sheetData>
  <sheetProtection/>
  <mergeCells count="11">
    <mergeCell ref="A7:I7"/>
    <mergeCell ref="B10:I10"/>
    <mergeCell ref="B9:I9"/>
    <mergeCell ref="B8:I8"/>
    <mergeCell ref="C313:I313"/>
    <mergeCell ref="D6:H6"/>
    <mergeCell ref="B11:E11"/>
    <mergeCell ref="E1:I1"/>
    <mergeCell ref="E3:I3"/>
    <mergeCell ref="E4:I4"/>
    <mergeCell ref="D5:I5"/>
  </mergeCells>
  <printOptions/>
  <pageMargins left="0.26" right="0.24" top="0.17" bottom="0.17" header="0.24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2014-12-03T10:53:59Z</cp:lastPrinted>
  <dcterms:created xsi:type="dcterms:W3CDTF">1996-10-08T23:32:33Z</dcterms:created>
  <dcterms:modified xsi:type="dcterms:W3CDTF">2014-12-22T11:28:37Z</dcterms:modified>
  <cp:category/>
  <cp:version/>
  <cp:contentType/>
  <cp:contentStatus/>
</cp:coreProperties>
</file>